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tc.gov\dfs\PTSdata\RDA\1RDA RPTTF Distributions\FY20-21 RPTTF Distribution JAN 2021 - ROPS 20-21B\2.0 RDA PT Collections\"/>
    </mc:Choice>
  </mc:AlternateContent>
  <bookViews>
    <workbookView xWindow="0" yWindow="0" windowWidth="28800" windowHeight="11856"/>
  </bookViews>
  <sheets>
    <sheet name="FY2019-20" sheetId="1" r:id="rId1"/>
  </sheets>
  <definedNames>
    <definedName name="_xlnm._FilterDatabase" localSheetId="0" hidden="1">'FY2019-20'!$A$6:$AH$293</definedName>
    <definedName name="_xlnm.Print_Area" localSheetId="0">'FY2019-20'!$A$1:$AH$293</definedName>
    <definedName name="_xlnm.Print_Titles" localSheetId="0">'FY2019-20'!$A:$G,'FY2019-20'!$5:$6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292" i="1" l="1"/>
  <c r="AB292" i="1"/>
  <c r="AA292" i="1"/>
  <c r="Z292" i="1"/>
  <c r="Y292" i="1"/>
  <c r="X292" i="1"/>
  <c r="W292" i="1"/>
  <c r="V292" i="1"/>
  <c r="U292" i="1"/>
  <c r="T292" i="1"/>
  <c r="S292" i="1"/>
  <c r="R292" i="1"/>
  <c r="Q292" i="1"/>
  <c r="P292" i="1"/>
  <c r="O292" i="1"/>
  <c r="N292" i="1"/>
  <c r="M292" i="1"/>
  <c r="L292" i="1"/>
  <c r="AD291" i="1"/>
  <c r="E291" i="1"/>
  <c r="AD290" i="1"/>
  <c r="E290" i="1"/>
  <c r="AC289" i="1"/>
  <c r="AB289" i="1"/>
  <c r="AA289" i="1"/>
  <c r="Z289" i="1"/>
  <c r="Y289" i="1"/>
  <c r="X289" i="1"/>
  <c r="W289" i="1"/>
  <c r="V289" i="1"/>
  <c r="U289" i="1"/>
  <c r="T289" i="1"/>
  <c r="S289" i="1"/>
  <c r="R289" i="1"/>
  <c r="Q289" i="1"/>
  <c r="P289" i="1"/>
  <c r="O289" i="1"/>
  <c r="N289" i="1"/>
  <c r="M289" i="1"/>
  <c r="L289" i="1"/>
  <c r="AD288" i="1"/>
  <c r="E288" i="1"/>
  <c r="AD287" i="1"/>
  <c r="E287" i="1"/>
  <c r="AC286" i="1"/>
  <c r="AB286" i="1"/>
  <c r="AA286" i="1"/>
  <c r="Z286" i="1"/>
  <c r="Y286" i="1"/>
  <c r="X286" i="1"/>
  <c r="W286" i="1"/>
  <c r="V286" i="1"/>
  <c r="U286" i="1"/>
  <c r="T286" i="1"/>
  <c r="S286" i="1"/>
  <c r="R286" i="1"/>
  <c r="Q286" i="1"/>
  <c r="P286" i="1"/>
  <c r="O286" i="1"/>
  <c r="N286" i="1"/>
  <c r="M286" i="1"/>
  <c r="L286" i="1"/>
  <c r="AD285" i="1"/>
  <c r="E285" i="1"/>
  <c r="AD284" i="1"/>
  <c r="E284" i="1"/>
  <c r="AD283" i="1"/>
  <c r="E283" i="1"/>
  <c r="AD282" i="1"/>
  <c r="E282" i="1"/>
  <c r="AD281" i="1"/>
  <c r="E281" i="1"/>
  <c r="AD280" i="1"/>
  <c r="E280" i="1"/>
  <c r="AC279" i="1"/>
  <c r="AB279" i="1"/>
  <c r="AA279" i="1"/>
  <c r="Z279" i="1"/>
  <c r="Y279" i="1"/>
  <c r="X279" i="1"/>
  <c r="W279" i="1"/>
  <c r="V279" i="1"/>
  <c r="U279" i="1"/>
  <c r="T279" i="1"/>
  <c r="S279" i="1"/>
  <c r="R279" i="1"/>
  <c r="Q279" i="1"/>
  <c r="P279" i="1"/>
  <c r="O279" i="1"/>
  <c r="N279" i="1"/>
  <c r="M279" i="1"/>
  <c r="L279" i="1"/>
  <c r="AD278" i="1"/>
  <c r="E278" i="1"/>
  <c r="AD277" i="1"/>
  <c r="E277" i="1"/>
  <c r="AD276" i="1"/>
  <c r="E276" i="1"/>
  <c r="AD275" i="1"/>
  <c r="E275" i="1"/>
  <c r="AD274" i="1"/>
  <c r="E274" i="1"/>
  <c r="AD273" i="1"/>
  <c r="E273" i="1"/>
  <c r="AC272" i="1"/>
  <c r="AB272" i="1"/>
  <c r="AA272" i="1"/>
  <c r="Z272" i="1"/>
  <c r="Y272" i="1"/>
  <c r="X272" i="1"/>
  <c r="W272" i="1"/>
  <c r="V272" i="1"/>
  <c r="U272" i="1"/>
  <c r="T272" i="1"/>
  <c r="S272" i="1"/>
  <c r="R272" i="1"/>
  <c r="Q272" i="1"/>
  <c r="P272" i="1"/>
  <c r="O272" i="1"/>
  <c r="N272" i="1"/>
  <c r="M272" i="1"/>
  <c r="L272" i="1"/>
  <c r="AD271" i="1"/>
  <c r="E271" i="1"/>
  <c r="AD270" i="1"/>
  <c r="E270" i="1"/>
  <c r="AD269" i="1"/>
  <c r="E269" i="1"/>
  <c r="AD268" i="1"/>
  <c r="E268" i="1"/>
  <c r="AD267" i="1"/>
  <c r="E267" i="1"/>
  <c r="AD266" i="1"/>
  <c r="E266" i="1"/>
  <c r="AD265" i="1"/>
  <c r="E265" i="1"/>
  <c r="AD264" i="1"/>
  <c r="E264" i="1"/>
  <c r="AD263" i="1"/>
  <c r="E263" i="1"/>
  <c r="AD262" i="1"/>
  <c r="E262" i="1"/>
  <c r="AD261" i="1"/>
  <c r="E261" i="1"/>
  <c r="AD260" i="1"/>
  <c r="E260" i="1"/>
  <c r="AD259" i="1"/>
  <c r="E259" i="1"/>
  <c r="AD258" i="1"/>
  <c r="E258" i="1"/>
  <c r="AD257" i="1"/>
  <c r="E257" i="1"/>
  <c r="AD256" i="1"/>
  <c r="E256" i="1"/>
  <c r="AD255" i="1"/>
  <c r="E255" i="1"/>
  <c r="AD254" i="1"/>
  <c r="E254" i="1"/>
  <c r="AD253" i="1"/>
  <c r="E253" i="1"/>
  <c r="AD252" i="1"/>
  <c r="E252" i="1"/>
  <c r="AD251" i="1"/>
  <c r="E251" i="1"/>
  <c r="AD250" i="1"/>
  <c r="E250" i="1"/>
  <c r="AC249" i="1"/>
  <c r="AB249" i="1"/>
  <c r="AA249" i="1"/>
  <c r="Z249" i="1"/>
  <c r="Y249" i="1"/>
  <c r="X249" i="1"/>
  <c r="W249" i="1"/>
  <c r="V249" i="1"/>
  <c r="U249" i="1"/>
  <c r="T249" i="1"/>
  <c r="S249" i="1"/>
  <c r="R249" i="1"/>
  <c r="Q249" i="1"/>
  <c r="P249" i="1"/>
  <c r="O249" i="1"/>
  <c r="N249" i="1"/>
  <c r="M249" i="1"/>
  <c r="L249" i="1"/>
  <c r="AD248" i="1"/>
  <c r="E248" i="1"/>
  <c r="AD247" i="1"/>
  <c r="E247" i="1"/>
  <c r="AC246" i="1"/>
  <c r="AB246" i="1"/>
  <c r="AA246" i="1"/>
  <c r="Z246" i="1"/>
  <c r="Y246" i="1"/>
  <c r="X246" i="1"/>
  <c r="W246" i="1"/>
  <c r="V246" i="1"/>
  <c r="U246" i="1"/>
  <c r="T246" i="1"/>
  <c r="S246" i="1"/>
  <c r="R246" i="1"/>
  <c r="Q246" i="1"/>
  <c r="P246" i="1"/>
  <c r="O246" i="1"/>
  <c r="N246" i="1"/>
  <c r="M246" i="1"/>
  <c r="L246" i="1"/>
  <c r="AD245" i="1"/>
  <c r="E245" i="1"/>
  <c r="AD244" i="1"/>
  <c r="E244" i="1"/>
  <c r="AD243" i="1"/>
  <c r="E243" i="1"/>
  <c r="AD242" i="1"/>
  <c r="E242" i="1"/>
  <c r="AD241" i="1"/>
  <c r="E241" i="1"/>
  <c r="AD240" i="1"/>
  <c r="E240" i="1"/>
  <c r="AC239" i="1"/>
  <c r="AB239" i="1"/>
  <c r="AA239" i="1"/>
  <c r="Z239" i="1"/>
  <c r="Y239" i="1"/>
  <c r="X239" i="1"/>
  <c r="W239" i="1"/>
  <c r="V239" i="1"/>
  <c r="U239" i="1"/>
  <c r="T239" i="1"/>
  <c r="S239" i="1"/>
  <c r="R239" i="1"/>
  <c r="Q239" i="1"/>
  <c r="P239" i="1"/>
  <c r="O239" i="1"/>
  <c r="N239" i="1"/>
  <c r="M239" i="1"/>
  <c r="L239" i="1"/>
  <c r="AD238" i="1"/>
  <c r="E238" i="1"/>
  <c r="AD237" i="1"/>
  <c r="E237" i="1"/>
  <c r="AD236" i="1"/>
  <c r="E236" i="1"/>
  <c r="AD235" i="1"/>
  <c r="E235" i="1"/>
  <c r="AD234" i="1"/>
  <c r="E234" i="1"/>
  <c r="AD233" i="1"/>
  <c r="E233" i="1"/>
  <c r="AD232" i="1"/>
  <c r="E232" i="1"/>
  <c r="AD231" i="1"/>
  <c r="E231" i="1"/>
  <c r="AD230" i="1"/>
  <c r="E230" i="1"/>
  <c r="AD229" i="1"/>
  <c r="E229" i="1"/>
  <c r="AD228" i="1"/>
  <c r="E228" i="1"/>
  <c r="AD227" i="1"/>
  <c r="E227" i="1"/>
  <c r="AD226" i="1"/>
  <c r="E226" i="1"/>
  <c r="AD225" i="1"/>
  <c r="E225" i="1"/>
  <c r="AD224" i="1"/>
  <c r="E224" i="1"/>
  <c r="AD223" i="1"/>
  <c r="E223" i="1"/>
  <c r="AD222" i="1"/>
  <c r="E222" i="1"/>
  <c r="AD221" i="1"/>
  <c r="E221" i="1"/>
  <c r="AD220" i="1"/>
  <c r="E220" i="1"/>
  <c r="AD219" i="1"/>
  <c r="E219" i="1"/>
  <c r="AD218" i="1"/>
  <c r="E218" i="1"/>
  <c r="AD217" i="1"/>
  <c r="E217" i="1"/>
  <c r="AD216" i="1"/>
  <c r="E216" i="1"/>
  <c r="AD215" i="1"/>
  <c r="E215" i="1"/>
  <c r="AD214" i="1"/>
  <c r="E214" i="1"/>
  <c r="AD213" i="1"/>
  <c r="E213" i="1"/>
  <c r="AC212" i="1"/>
  <c r="AB212" i="1"/>
  <c r="AA212" i="1"/>
  <c r="Z212" i="1"/>
  <c r="Y212" i="1"/>
  <c r="X212" i="1"/>
  <c r="W212" i="1"/>
  <c r="V212" i="1"/>
  <c r="U212" i="1"/>
  <c r="T212" i="1"/>
  <c r="S212" i="1"/>
  <c r="R212" i="1"/>
  <c r="Q212" i="1"/>
  <c r="P212" i="1"/>
  <c r="O212" i="1"/>
  <c r="N212" i="1"/>
  <c r="M212" i="1"/>
  <c r="L212" i="1"/>
  <c r="AD211" i="1"/>
  <c r="E211" i="1"/>
  <c r="AD210" i="1"/>
  <c r="E210" i="1"/>
  <c r="AD209" i="1"/>
  <c r="E209" i="1"/>
  <c r="AD208" i="1"/>
  <c r="E208" i="1"/>
  <c r="AD207" i="1"/>
  <c r="E207" i="1"/>
  <c r="AD206" i="1"/>
  <c r="E206" i="1"/>
  <c r="AD205" i="1"/>
  <c r="E205" i="1"/>
  <c r="AD204" i="1"/>
  <c r="E204" i="1"/>
  <c r="AD203" i="1"/>
  <c r="E203" i="1"/>
  <c r="AD202" i="1"/>
  <c r="E202" i="1"/>
  <c r="AC201" i="1"/>
  <c r="AB201" i="1"/>
  <c r="AA201" i="1"/>
  <c r="Z201" i="1"/>
  <c r="Y201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AD200" i="1"/>
  <c r="E200" i="1"/>
  <c r="AD199" i="1"/>
  <c r="E199" i="1"/>
  <c r="AD198" i="1"/>
  <c r="E198" i="1"/>
  <c r="AD197" i="1"/>
  <c r="E197" i="1"/>
  <c r="AD196" i="1"/>
  <c r="E196" i="1"/>
  <c r="AD195" i="1"/>
  <c r="E195" i="1"/>
  <c r="AC194" i="1"/>
  <c r="AB194" i="1"/>
  <c r="AA194" i="1"/>
  <c r="Z194" i="1"/>
  <c r="Y194" i="1"/>
  <c r="X194" i="1"/>
  <c r="W194" i="1"/>
  <c r="V194" i="1"/>
  <c r="U194" i="1"/>
  <c r="T194" i="1"/>
  <c r="S194" i="1"/>
  <c r="R194" i="1"/>
  <c r="Q194" i="1"/>
  <c r="P194" i="1"/>
  <c r="O194" i="1"/>
  <c r="N194" i="1"/>
  <c r="M194" i="1"/>
  <c r="L194" i="1"/>
  <c r="AD193" i="1"/>
  <c r="E193" i="1"/>
  <c r="AD192" i="1"/>
  <c r="E192" i="1"/>
  <c r="AC191" i="1"/>
  <c r="AB191" i="1"/>
  <c r="AA191" i="1"/>
  <c r="Z191" i="1"/>
  <c r="Y191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AD190" i="1"/>
  <c r="E190" i="1"/>
  <c r="AD189" i="1"/>
  <c r="E189" i="1"/>
  <c r="AD188" i="1"/>
  <c r="E188" i="1"/>
  <c r="AD187" i="1"/>
  <c r="E187" i="1"/>
  <c r="AD186" i="1"/>
  <c r="E186" i="1"/>
  <c r="AD185" i="1"/>
  <c r="E185" i="1"/>
  <c r="AD184" i="1"/>
  <c r="E184" i="1"/>
  <c r="AD183" i="1"/>
  <c r="E183" i="1"/>
  <c r="AD182" i="1"/>
  <c r="E182" i="1"/>
  <c r="AD181" i="1"/>
  <c r="E181" i="1"/>
  <c r="AD180" i="1"/>
  <c r="E180" i="1"/>
  <c r="AD179" i="1"/>
  <c r="E179" i="1"/>
  <c r="AD178" i="1"/>
  <c r="E178" i="1"/>
  <c r="AD177" i="1"/>
  <c r="E177" i="1"/>
  <c r="AD176" i="1"/>
  <c r="E176" i="1"/>
  <c r="AD175" i="1"/>
  <c r="E175" i="1"/>
  <c r="AD174" i="1"/>
  <c r="E174" i="1"/>
  <c r="AD173" i="1"/>
  <c r="E173" i="1"/>
  <c r="AD172" i="1"/>
  <c r="E172" i="1"/>
  <c r="AD171" i="1"/>
  <c r="E171" i="1"/>
  <c r="AD170" i="1"/>
  <c r="E170" i="1"/>
  <c r="AD169" i="1"/>
  <c r="E169" i="1"/>
  <c r="AD168" i="1"/>
  <c r="E168" i="1"/>
  <c r="AD167" i="1"/>
  <c r="E167" i="1"/>
  <c r="AD166" i="1"/>
  <c r="E166" i="1"/>
  <c r="AD165" i="1"/>
  <c r="E165" i="1"/>
  <c r="AC164" i="1"/>
  <c r="AB164" i="1"/>
  <c r="AA164" i="1"/>
  <c r="Z164" i="1"/>
  <c r="Y164" i="1"/>
  <c r="X164" i="1"/>
  <c r="W164" i="1"/>
  <c r="V164" i="1"/>
  <c r="U164" i="1"/>
  <c r="T164" i="1"/>
  <c r="S164" i="1"/>
  <c r="R164" i="1"/>
  <c r="Q164" i="1"/>
  <c r="P164" i="1"/>
  <c r="O164" i="1"/>
  <c r="N164" i="1"/>
  <c r="M164" i="1"/>
  <c r="L164" i="1"/>
  <c r="AD163" i="1"/>
  <c r="E163" i="1"/>
  <c r="AD162" i="1"/>
  <c r="E162" i="1"/>
  <c r="AC161" i="1"/>
  <c r="AB161" i="1"/>
  <c r="AA161" i="1"/>
  <c r="Z161" i="1"/>
  <c r="Y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AD160" i="1"/>
  <c r="E160" i="1"/>
  <c r="AD159" i="1"/>
  <c r="E159" i="1"/>
  <c r="AD158" i="1"/>
  <c r="E158" i="1"/>
  <c r="AD157" i="1"/>
  <c r="E157" i="1"/>
  <c r="AD156" i="1"/>
  <c r="E156" i="1"/>
  <c r="AD155" i="1"/>
  <c r="E155" i="1"/>
  <c r="AD154" i="1"/>
  <c r="E154" i="1"/>
  <c r="AD153" i="1"/>
  <c r="E153" i="1"/>
  <c r="AD152" i="1"/>
  <c r="E152" i="1"/>
  <c r="AD151" i="1"/>
  <c r="E151" i="1"/>
  <c r="AD150" i="1"/>
  <c r="E150" i="1"/>
  <c r="AD149" i="1"/>
  <c r="E149" i="1"/>
  <c r="AD148" i="1"/>
  <c r="E148" i="1"/>
  <c r="AD147" i="1"/>
  <c r="E147" i="1"/>
  <c r="AC146" i="1"/>
  <c r="AB146" i="1"/>
  <c r="AA146" i="1"/>
  <c r="Z146" i="1"/>
  <c r="Y146" i="1"/>
  <c r="X146" i="1"/>
  <c r="W146" i="1"/>
  <c r="V146" i="1"/>
  <c r="U146" i="1"/>
  <c r="T146" i="1"/>
  <c r="S146" i="1"/>
  <c r="R146" i="1"/>
  <c r="Q146" i="1"/>
  <c r="P146" i="1"/>
  <c r="O146" i="1"/>
  <c r="N146" i="1"/>
  <c r="M146" i="1"/>
  <c r="L146" i="1"/>
  <c r="AD145" i="1"/>
  <c r="E145" i="1"/>
  <c r="AD144" i="1"/>
  <c r="E144" i="1"/>
  <c r="AD143" i="1"/>
  <c r="E143" i="1"/>
  <c r="AD142" i="1"/>
  <c r="E142" i="1"/>
  <c r="AD141" i="1"/>
  <c r="E141" i="1"/>
  <c r="AD140" i="1"/>
  <c r="E140" i="1"/>
  <c r="AC139" i="1"/>
  <c r="AB139" i="1"/>
  <c r="AA139" i="1"/>
  <c r="Z139" i="1"/>
  <c r="Y139" i="1"/>
  <c r="X139" i="1"/>
  <c r="W139" i="1"/>
  <c r="V139" i="1"/>
  <c r="U139" i="1"/>
  <c r="T139" i="1"/>
  <c r="S139" i="1"/>
  <c r="R139" i="1"/>
  <c r="Q139" i="1"/>
  <c r="P139" i="1"/>
  <c r="O139" i="1"/>
  <c r="N139" i="1"/>
  <c r="M139" i="1"/>
  <c r="L139" i="1"/>
  <c r="AD138" i="1"/>
  <c r="E138" i="1"/>
  <c r="AD137" i="1"/>
  <c r="E137" i="1"/>
  <c r="AD136" i="1"/>
  <c r="E136" i="1"/>
  <c r="AD135" i="1"/>
  <c r="E135" i="1"/>
  <c r="AD134" i="1"/>
  <c r="E134" i="1"/>
  <c r="AD133" i="1"/>
  <c r="E133" i="1"/>
  <c r="AD132" i="1"/>
  <c r="E132" i="1"/>
  <c r="AD131" i="1"/>
  <c r="E131" i="1"/>
  <c r="AD130" i="1"/>
  <c r="E130" i="1"/>
  <c r="AD129" i="1"/>
  <c r="E129" i="1"/>
  <c r="AD128" i="1"/>
  <c r="E128" i="1"/>
  <c r="AD127" i="1"/>
  <c r="E127" i="1"/>
  <c r="AC126" i="1"/>
  <c r="AB126" i="1"/>
  <c r="AA126" i="1"/>
  <c r="Z126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L126" i="1"/>
  <c r="AD125" i="1"/>
  <c r="E125" i="1"/>
  <c r="AD124" i="1"/>
  <c r="E124" i="1"/>
  <c r="AD123" i="1"/>
  <c r="E123" i="1"/>
  <c r="AD122" i="1"/>
  <c r="E122" i="1"/>
  <c r="AC121" i="1"/>
  <c r="AB121" i="1"/>
  <c r="AA121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AD120" i="1"/>
  <c r="E120" i="1"/>
  <c r="AD119" i="1"/>
  <c r="E119" i="1"/>
  <c r="AD118" i="1"/>
  <c r="E118" i="1"/>
  <c r="AD117" i="1"/>
  <c r="E117" i="1"/>
  <c r="AD116" i="1"/>
  <c r="E116" i="1"/>
  <c r="AD115" i="1"/>
  <c r="E115" i="1"/>
  <c r="AC114" i="1"/>
  <c r="AB114" i="1"/>
  <c r="AA114" i="1"/>
  <c r="Z114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AD113" i="1"/>
  <c r="E113" i="1"/>
  <c r="AD112" i="1"/>
  <c r="E112" i="1"/>
  <c r="AD111" i="1"/>
  <c r="E111" i="1"/>
  <c r="AD110" i="1"/>
  <c r="E110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AD108" i="1"/>
  <c r="E108" i="1"/>
  <c r="AD107" i="1"/>
  <c r="E107" i="1"/>
  <c r="AD106" i="1"/>
  <c r="E106" i="1"/>
  <c r="AD105" i="1"/>
  <c r="E105" i="1"/>
  <c r="AD104" i="1"/>
  <c r="E104" i="1"/>
  <c r="AD103" i="1"/>
  <c r="E103" i="1"/>
  <c r="AD102" i="1"/>
  <c r="E102" i="1"/>
  <c r="AD101" i="1"/>
  <c r="E101" i="1"/>
  <c r="AD100" i="1"/>
  <c r="E100" i="1"/>
  <c r="AD99" i="1"/>
  <c r="E99" i="1"/>
  <c r="AD98" i="1"/>
  <c r="E98" i="1"/>
  <c r="AD97" i="1"/>
  <c r="E97" i="1"/>
  <c r="AD96" i="1"/>
  <c r="E96" i="1"/>
  <c r="AD95" i="1"/>
  <c r="E95" i="1"/>
  <c r="AD94" i="1"/>
  <c r="E94" i="1"/>
  <c r="AD93" i="1"/>
  <c r="E93" i="1"/>
  <c r="AD92" i="1"/>
  <c r="E92" i="1"/>
  <c r="AD91" i="1"/>
  <c r="E91" i="1"/>
  <c r="AD90" i="1"/>
  <c r="E90" i="1"/>
  <c r="AD89" i="1"/>
  <c r="E89" i="1"/>
  <c r="AD88" i="1"/>
  <c r="E88" i="1"/>
  <c r="AD87" i="1"/>
  <c r="E87" i="1"/>
  <c r="AD86" i="1"/>
  <c r="E86" i="1"/>
  <c r="AD85" i="1"/>
  <c r="E85" i="1"/>
  <c r="AD84" i="1"/>
  <c r="E84" i="1"/>
  <c r="AD83" i="1"/>
  <c r="E83" i="1"/>
  <c r="AD82" i="1"/>
  <c r="E82" i="1"/>
  <c r="AD81" i="1"/>
  <c r="E81" i="1"/>
  <c r="AD80" i="1"/>
  <c r="E80" i="1"/>
  <c r="AD79" i="1"/>
  <c r="E79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AD77" i="1"/>
  <c r="E77" i="1"/>
  <c r="AD76" i="1"/>
  <c r="E76" i="1"/>
  <c r="AD75" i="1"/>
  <c r="E75" i="1"/>
  <c r="AD74" i="1"/>
  <c r="E74" i="1"/>
  <c r="AD73" i="1"/>
  <c r="E73" i="1"/>
  <c r="AD72" i="1"/>
  <c r="E72" i="1"/>
  <c r="AD71" i="1"/>
  <c r="E71" i="1"/>
  <c r="AD70" i="1"/>
  <c r="E70" i="1"/>
  <c r="AD69" i="1"/>
  <c r="E69" i="1"/>
  <c r="AD68" i="1"/>
  <c r="E68" i="1"/>
  <c r="AD67" i="1"/>
  <c r="E67" i="1"/>
  <c r="AD66" i="1"/>
  <c r="E66" i="1"/>
  <c r="AD65" i="1"/>
  <c r="E65" i="1"/>
  <c r="AD64" i="1"/>
  <c r="E64" i="1"/>
  <c r="AD63" i="1"/>
  <c r="E63" i="1"/>
  <c r="AD62" i="1"/>
  <c r="E62" i="1"/>
  <c r="AD61" i="1"/>
  <c r="E61" i="1"/>
  <c r="AD60" i="1"/>
  <c r="E60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AD58" i="1"/>
  <c r="E58" i="1"/>
  <c r="AD57" i="1"/>
  <c r="E57" i="1"/>
  <c r="AD56" i="1"/>
  <c r="E56" i="1"/>
  <c r="AD55" i="1"/>
  <c r="E55" i="1"/>
  <c r="AD54" i="1"/>
  <c r="E54" i="1"/>
  <c r="AD53" i="1"/>
  <c r="E53" i="1"/>
  <c r="AD52" i="1"/>
  <c r="E52" i="1"/>
  <c r="AD51" i="1"/>
  <c r="E51" i="1"/>
  <c r="AD50" i="1"/>
  <c r="E50" i="1"/>
  <c r="AD49" i="1"/>
  <c r="E49" i="1"/>
  <c r="AD48" i="1"/>
  <c r="E48" i="1"/>
  <c r="AD47" i="1"/>
  <c r="E47" i="1"/>
  <c r="AD46" i="1"/>
  <c r="E46" i="1"/>
  <c r="AD45" i="1"/>
  <c r="E45" i="1"/>
  <c r="AD44" i="1"/>
  <c r="E44" i="1"/>
  <c r="AD43" i="1"/>
  <c r="E43" i="1"/>
  <c r="AD42" i="1"/>
  <c r="E42" i="1"/>
  <c r="AD41" i="1"/>
  <c r="E41" i="1"/>
  <c r="AD40" i="1"/>
  <c r="E40" i="1"/>
  <c r="AD39" i="1"/>
  <c r="E39" i="1"/>
  <c r="AD38" i="1"/>
  <c r="E38" i="1"/>
  <c r="AD37" i="1"/>
  <c r="E37" i="1"/>
  <c r="AD36" i="1"/>
  <c r="E36" i="1"/>
  <c r="AD35" i="1"/>
  <c r="E35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AD33" i="1"/>
  <c r="E33" i="1"/>
  <c r="AD32" i="1"/>
  <c r="E32" i="1"/>
  <c r="AD31" i="1"/>
  <c r="E31" i="1"/>
  <c r="AD30" i="1"/>
  <c r="E30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AD28" i="1"/>
  <c r="E28" i="1"/>
  <c r="AD27" i="1"/>
  <c r="E27" i="1"/>
  <c r="AD26" i="1"/>
  <c r="E26" i="1"/>
  <c r="AD25" i="1"/>
  <c r="E25" i="1"/>
  <c r="AD24" i="1"/>
  <c r="E24" i="1"/>
  <c r="AD23" i="1"/>
  <c r="E23" i="1"/>
  <c r="AD22" i="1"/>
  <c r="E22" i="1"/>
  <c r="AD21" i="1"/>
  <c r="E21" i="1"/>
  <c r="AD20" i="1"/>
  <c r="E20" i="1"/>
  <c r="AD19" i="1"/>
  <c r="E19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AD17" i="1"/>
  <c r="E17" i="1"/>
  <c r="AD16" i="1"/>
  <c r="E16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AD14" i="1"/>
  <c r="E14" i="1"/>
  <c r="AD13" i="1"/>
  <c r="E13" i="1"/>
  <c r="AD12" i="1"/>
  <c r="E12" i="1"/>
  <c r="AD11" i="1"/>
  <c r="E11" i="1"/>
  <c r="AD10" i="1"/>
  <c r="E10" i="1"/>
  <c r="AD9" i="1"/>
  <c r="E9" i="1"/>
  <c r="AD8" i="1"/>
  <c r="E8" i="1"/>
  <c r="AD7" i="1"/>
  <c r="E7" i="1"/>
  <c r="M293" i="1" l="1"/>
  <c r="U293" i="1"/>
  <c r="Y293" i="1"/>
  <c r="AC293" i="1"/>
  <c r="Q293" i="1"/>
  <c r="O293" i="1"/>
  <c r="S293" i="1"/>
  <c r="W293" i="1"/>
  <c r="AA293" i="1"/>
  <c r="AD29" i="1"/>
  <c r="L293" i="1"/>
  <c r="P293" i="1"/>
  <c r="T293" i="1"/>
  <c r="X293" i="1"/>
  <c r="AB293" i="1"/>
  <c r="AD164" i="1"/>
  <c r="AD114" i="1"/>
  <c r="AD18" i="1"/>
  <c r="AD34" i="1"/>
  <c r="AD139" i="1"/>
  <c r="AD194" i="1"/>
  <c r="AD249" i="1"/>
  <c r="AE249" i="1"/>
  <c r="AF289" i="1"/>
  <c r="AE292" i="1"/>
  <c r="AH14" i="1"/>
  <c r="AH47" i="1"/>
  <c r="AH72" i="1"/>
  <c r="AH13" i="1"/>
  <c r="N293" i="1"/>
  <c r="R293" i="1"/>
  <c r="V293" i="1"/>
  <c r="Z293" i="1"/>
  <c r="AD15" i="1"/>
  <c r="AF18" i="1"/>
  <c r="AH21" i="1"/>
  <c r="AH41" i="1"/>
  <c r="AD59" i="1"/>
  <c r="AD78" i="1"/>
  <c r="AH63" i="1"/>
  <c r="AH71" i="1"/>
  <c r="AH75" i="1"/>
  <c r="AH87" i="1"/>
  <c r="AH95" i="1"/>
  <c r="AH50" i="1"/>
  <c r="AH66" i="1"/>
  <c r="AH70" i="1"/>
  <c r="AD109" i="1"/>
  <c r="AH86" i="1"/>
  <c r="AH90" i="1"/>
  <c r="AD126" i="1"/>
  <c r="AD121" i="1"/>
  <c r="AD161" i="1"/>
  <c r="AH124" i="1"/>
  <c r="AH140" i="1"/>
  <c r="AD146" i="1"/>
  <c r="AE164" i="1"/>
  <c r="AG126" i="1"/>
  <c r="AH127" i="1"/>
  <c r="AH149" i="1"/>
  <c r="AH150" i="1"/>
  <c r="AD191" i="1"/>
  <c r="AH155" i="1"/>
  <c r="AH175" i="1"/>
  <c r="AD201" i="1"/>
  <c r="AD212" i="1"/>
  <c r="AD239" i="1"/>
  <c r="AG194" i="1"/>
  <c r="AH211" i="1"/>
  <c r="AH228" i="1"/>
  <c r="AH232" i="1"/>
  <c r="AH213" i="1"/>
  <c r="AH217" i="1"/>
  <c r="AH221" i="1"/>
  <c r="AH233" i="1"/>
  <c r="AH257" i="1"/>
  <c r="AD246" i="1"/>
  <c r="AD272" i="1"/>
  <c r="AH248" i="1"/>
  <c r="AH256" i="1"/>
  <c r="AH269" i="1"/>
  <c r="AD279" i="1"/>
  <c r="AD292" i="1"/>
  <c r="AH270" i="1"/>
  <c r="AD286" i="1"/>
  <c r="AH275" i="1"/>
  <c r="AH283" i="1"/>
  <c r="AD289" i="1"/>
  <c r="AH260" i="1" l="1"/>
  <c r="AH83" i="1"/>
  <c r="AH97" i="1"/>
  <c r="AH131" i="1"/>
  <c r="AH99" i="1"/>
  <c r="AH74" i="1"/>
  <c r="AH79" i="1"/>
  <c r="AH214" i="1"/>
  <c r="AH199" i="1"/>
  <c r="AH152" i="1"/>
  <c r="AH128" i="1"/>
  <c r="AH10" i="1"/>
  <c r="AH31" i="1"/>
  <c r="AH245" i="1"/>
  <c r="AH53" i="1"/>
  <c r="AH266" i="1"/>
  <c r="AF34" i="1"/>
  <c r="AH17" i="1"/>
  <c r="AH43" i="1"/>
  <c r="AH230" i="1"/>
  <c r="AH159" i="1"/>
  <c r="AH143" i="1"/>
  <c r="AH132" i="1"/>
  <c r="AH118" i="1"/>
  <c r="AH46" i="1"/>
  <c r="AH26" i="1"/>
  <c r="AH67" i="1"/>
  <c r="AH241" i="1"/>
  <c r="AH225" i="1"/>
  <c r="AH209" i="1"/>
  <c r="AH196" i="1"/>
  <c r="AH42" i="1"/>
  <c r="AF164" i="1"/>
  <c r="AH138" i="1"/>
  <c r="AH58" i="1"/>
  <c r="AH183" i="1"/>
  <c r="AH82" i="1"/>
  <c r="AH125" i="1"/>
  <c r="AH68" i="1"/>
  <c r="AH274" i="1"/>
  <c r="AH262" i="1"/>
  <c r="AH267" i="1"/>
  <c r="AF249" i="1"/>
  <c r="AH237" i="1"/>
  <c r="AH203" i="1"/>
  <c r="AH151" i="1"/>
  <c r="AH135" i="1"/>
  <c r="AH107" i="1"/>
  <c r="AH180" i="1"/>
  <c r="AH156" i="1"/>
  <c r="AH136" i="1"/>
  <c r="AH108" i="1"/>
  <c r="AH54" i="1"/>
  <c r="AH38" i="1"/>
  <c r="AH91" i="1"/>
  <c r="AH55" i="1"/>
  <c r="AF78" i="1"/>
  <c r="AH40" i="1"/>
  <c r="AH27" i="1"/>
  <c r="AE286" i="1"/>
  <c r="AH167" i="1"/>
  <c r="AH291" i="1"/>
  <c r="AH287" i="1"/>
  <c r="AH280" i="1"/>
  <c r="AH252" i="1"/>
  <c r="AH229" i="1"/>
  <c r="AH234" i="1"/>
  <c r="AH187" i="1"/>
  <c r="AH179" i="1"/>
  <c r="AH171" i="1"/>
  <c r="AH163" i="1"/>
  <c r="AH119" i="1"/>
  <c r="AH103" i="1"/>
  <c r="AH154" i="1"/>
  <c r="AH120" i="1"/>
  <c r="AH106" i="1"/>
  <c r="AH94" i="1"/>
  <c r="AF126" i="1"/>
  <c r="AH25" i="1"/>
  <c r="AH9" i="1"/>
  <c r="AH60" i="1"/>
  <c r="AH45" i="1"/>
  <c r="AH22" i="1"/>
  <c r="AG114" i="1"/>
  <c r="AH204" i="1"/>
  <c r="AH93" i="1"/>
  <c r="AH116" i="1"/>
  <c r="AH238" i="1"/>
  <c r="AH218" i="1"/>
  <c r="AH206" i="1"/>
  <c r="AH184" i="1"/>
  <c r="AH35" i="1"/>
  <c r="AH56" i="1"/>
  <c r="AH192" i="1"/>
  <c r="AH133" i="1"/>
  <c r="AH85" i="1"/>
  <c r="AH81" i="1"/>
  <c r="AH271" i="1"/>
  <c r="AH188" i="1"/>
  <c r="AH88" i="1"/>
  <c r="AH104" i="1"/>
  <c r="AH282" i="1"/>
  <c r="AH253" i="1"/>
  <c r="AH176" i="1"/>
  <c r="AF139" i="1"/>
  <c r="AH129" i="1"/>
  <c r="AH172" i="1"/>
  <c r="AH144" i="1"/>
  <c r="AH36" i="1"/>
  <c r="AH240" i="1"/>
  <c r="AH182" i="1"/>
  <c r="AE201" i="1"/>
  <c r="AG292" i="1"/>
  <c r="AH265" i="1"/>
  <c r="AH244" i="1"/>
  <c r="AH168" i="1"/>
  <c r="AH189" i="1"/>
  <c r="AH100" i="1"/>
  <c r="AH288" i="1"/>
  <c r="AH273" i="1"/>
  <c r="AH276" i="1"/>
  <c r="AH226" i="1"/>
  <c r="AH178" i="1"/>
  <c r="AH84" i="1"/>
  <c r="AH76" i="1"/>
  <c r="AG18" i="1"/>
  <c r="AH19" i="1"/>
  <c r="AH236" i="1"/>
  <c r="AH284" i="1"/>
  <c r="AF212" i="1"/>
  <c r="AF201" i="1"/>
  <c r="AE161" i="1"/>
  <c r="AH92" i="1"/>
  <c r="AG78" i="1"/>
  <c r="AG249" i="1"/>
  <c r="AG191" i="1"/>
  <c r="AH166" i="1"/>
  <c r="AH39" i="1"/>
  <c r="AD293" i="1"/>
  <c r="AH278" i="1"/>
  <c r="AH255" i="1"/>
  <c r="AH251" i="1"/>
  <c r="AH235" i="1"/>
  <c r="AH224" i="1"/>
  <c r="AH223" i="1"/>
  <c r="AH197" i="1"/>
  <c r="AH64" i="1"/>
  <c r="AH52" i="1"/>
  <c r="AH51" i="1"/>
  <c r="AH89" i="1"/>
  <c r="AF29" i="1"/>
  <c r="AH263" i="1"/>
  <c r="AH242" i="1"/>
  <c r="AE239" i="1"/>
  <c r="AH173" i="1"/>
  <c r="AF239" i="1"/>
  <c r="AH210" i="1"/>
  <c r="AH177" i="1"/>
  <c r="AF161" i="1"/>
  <c r="AG164" i="1"/>
  <c r="AE146" i="1"/>
  <c r="AF146" i="1"/>
  <c r="AH137" i="1"/>
  <c r="AG34" i="1"/>
  <c r="AF109" i="1"/>
  <c r="AF15" i="1"/>
  <c r="AG212" i="1"/>
  <c r="AH285" i="1"/>
  <c r="AH277" i="1"/>
  <c r="AE279" i="1"/>
  <c r="AG279" i="1"/>
  <c r="AG246" i="1"/>
  <c r="AG272" i="1"/>
  <c r="AF272" i="1"/>
  <c r="AH193" i="1"/>
  <c r="AF194" i="1"/>
  <c r="AH157" i="1"/>
  <c r="AH222" i="1"/>
  <c r="AH181" i="1"/>
  <c r="AH123" i="1"/>
  <c r="AH145" i="1"/>
  <c r="AE126" i="1"/>
  <c r="AH122" i="1"/>
  <c r="AE15" i="1"/>
  <c r="AG15" i="1"/>
  <c r="AH44" i="1"/>
  <c r="AG29" i="1"/>
  <c r="AH16" i="1"/>
  <c r="AH62" i="1"/>
  <c r="AH220" i="1"/>
  <c r="AG289" i="1"/>
  <c r="AG286" i="1"/>
  <c r="AF286" i="1"/>
  <c r="AH259" i="1"/>
  <c r="AH243" i="1"/>
  <c r="AH231" i="1"/>
  <c r="AH254" i="1"/>
  <c r="AH219" i="1"/>
  <c r="AH186" i="1"/>
  <c r="AH170" i="1"/>
  <c r="AG161" i="1"/>
  <c r="AH185" i="1"/>
  <c r="AH169" i="1"/>
  <c r="AG139" i="1"/>
  <c r="AG121" i="1"/>
  <c r="AH115" i="1"/>
  <c r="AH200" i="1"/>
  <c r="AF191" i="1"/>
  <c r="AH160" i="1"/>
  <c r="AH153" i="1"/>
  <c r="AF114" i="1"/>
  <c r="AH148" i="1"/>
  <c r="AH205" i="1"/>
  <c r="AE121" i="1"/>
  <c r="AH112" i="1"/>
  <c r="AH96" i="1"/>
  <c r="AH80" i="1"/>
  <c r="AH105" i="1"/>
  <c r="AH77" i="1"/>
  <c r="AH49" i="1"/>
  <c r="AE59" i="1"/>
  <c r="AE18" i="1"/>
  <c r="AH111" i="1"/>
  <c r="AH73" i="1"/>
  <c r="AH69" i="1"/>
  <c r="AH65" i="1"/>
  <c r="AH61" i="1"/>
  <c r="AH28" i="1"/>
  <c r="AG59" i="1"/>
  <c r="AH24" i="1"/>
  <c r="AH48" i="1"/>
  <c r="AH261" i="1"/>
  <c r="AF292" i="1"/>
  <c r="AH290" i="1"/>
  <c r="AH289" i="1"/>
  <c r="AH268" i="1"/>
  <c r="AH281" i="1"/>
  <c r="AE289" i="1"/>
  <c r="AF279" i="1"/>
  <c r="AE272" i="1"/>
  <c r="AH250" i="1"/>
  <c r="AH264" i="1"/>
  <c r="AF246" i="1"/>
  <c r="AG239" i="1"/>
  <c r="AH258" i="1"/>
  <c r="AG201" i="1"/>
  <c r="AH190" i="1"/>
  <c r="AH174" i="1"/>
  <c r="AH227" i="1"/>
  <c r="AE194" i="1"/>
  <c r="AH195" i="1"/>
  <c r="AH207" i="1"/>
  <c r="AH162" i="1"/>
  <c r="AH208" i="1"/>
  <c r="AH134" i="1"/>
  <c r="AH147" i="1"/>
  <c r="AH141" i="1"/>
  <c r="AH101" i="1"/>
  <c r="AF121" i="1"/>
  <c r="AE114" i="1"/>
  <c r="AH110" i="1"/>
  <c r="AH98" i="1"/>
  <c r="AH117" i="1"/>
  <c r="AE29" i="1"/>
  <c r="AH7" i="1"/>
  <c r="AH8" i="1"/>
  <c r="AE78" i="1"/>
  <c r="AH30" i="1"/>
  <c r="AH23" i="1"/>
  <c r="AH32" i="1"/>
  <c r="AH12" i="1"/>
  <c r="AE139" i="1"/>
  <c r="AH57" i="1"/>
  <c r="AH37" i="1"/>
  <c r="AH247" i="1"/>
  <c r="AH249" i="1" s="1"/>
  <c r="AE246" i="1"/>
  <c r="AH215" i="1"/>
  <c r="AH202" i="1"/>
  <c r="AH198" i="1"/>
  <c r="AH216" i="1"/>
  <c r="AH158" i="1"/>
  <c r="AE212" i="1"/>
  <c r="AH165" i="1"/>
  <c r="AE191" i="1"/>
  <c r="AG146" i="1"/>
  <c r="AH142" i="1"/>
  <c r="AH130" i="1"/>
  <c r="AH113" i="1"/>
  <c r="AH102" i="1"/>
  <c r="AG109" i="1"/>
  <c r="AF59" i="1"/>
  <c r="AE109" i="1"/>
  <c r="AH33" i="1"/>
  <c r="AH11" i="1"/>
  <c r="AH20" i="1"/>
  <c r="AE34" i="1"/>
  <c r="AH292" i="1" l="1"/>
  <c r="AH164" i="1"/>
  <c r="AH286" i="1"/>
  <c r="AH18" i="1"/>
  <c r="AH126" i="1"/>
  <c r="AH194" i="1"/>
  <c r="AH279" i="1"/>
  <c r="AF293" i="1"/>
  <c r="AH146" i="1"/>
  <c r="AH78" i="1"/>
  <c r="AH29" i="1"/>
  <c r="AH246" i="1"/>
  <c r="AH212" i="1"/>
  <c r="AH239" i="1"/>
  <c r="AH139" i="1"/>
  <c r="AG293" i="1"/>
  <c r="AE293" i="1"/>
  <c r="AH191" i="1"/>
  <c r="AH109" i="1"/>
  <c r="AH59" i="1"/>
  <c r="AH114" i="1"/>
  <c r="AH272" i="1"/>
  <c r="AH34" i="1"/>
  <c r="AH161" i="1"/>
  <c r="AH201" i="1"/>
  <c r="AH15" i="1"/>
  <c r="AH121" i="1"/>
  <c r="AH293" i="1" l="1"/>
</calcChain>
</file>

<file path=xl/sharedStrings.xml><?xml version="1.0" encoding="utf-8"?>
<sst xmlns="http://schemas.openxmlformats.org/spreadsheetml/2006/main" count="2682" uniqueCount="1010">
  <si>
    <t>County of San Bernardino</t>
  </si>
  <si>
    <t>ATC - Property Tax Division</t>
  </si>
  <si>
    <t>FY 2019-20 RDA Collection Summary</t>
  </si>
  <si>
    <t>ROPS 19-20B</t>
  </si>
  <si>
    <t>ROPS 20-21A</t>
  </si>
  <si>
    <t>ROPS 20-21B</t>
  </si>
  <si>
    <t>APPT.#12</t>
  </si>
  <si>
    <t>APPT.#14</t>
  </si>
  <si>
    <t>APPT.#15</t>
  </si>
  <si>
    <t>SUCCESSOR AGENCY</t>
  </si>
  <si>
    <t>SA CODE</t>
  </si>
  <si>
    <t>AGENCY CODE</t>
  </si>
  <si>
    <t>ACCOUNT CODE</t>
  </si>
  <si>
    <t>AGY-ACCT</t>
  </si>
  <si>
    <t>PROJECT NAME</t>
  </si>
  <si>
    <t>ACCOUNT NAME</t>
  </si>
  <si>
    <t>FUND</t>
  </si>
  <si>
    <t>DEPT</t>
  </si>
  <si>
    <t>ORG</t>
  </si>
  <si>
    <t>COST CENTER</t>
  </si>
  <si>
    <t>PI867 DEPOSITS
[7/1/19 - 11/1/19]</t>
  </si>
  <si>
    <t>PI867 DEPOSITS
[11/2/19 - 11/18/19]</t>
  </si>
  <si>
    <t>HOX PI867 DEPOSITS
[7/1/19 – 11/30/19]</t>
  </si>
  <si>
    <t>PI867 DEPOSITS
[11/19/19 – 12/12/19]</t>
  </si>
  <si>
    <t>PI867 DEPOSITS
[12/13/19 - 1/03/20]</t>
  </si>
  <si>
    <t>HOX PI867 DEPOSITS
[12/01/19 - 12/31/19]</t>
  </si>
  <si>
    <t>PI867 DEPOSITS 
[1/04/20 - 1/13/20]</t>
  </si>
  <si>
    <t>PI867 DEPOSITS
[1/14/20 - 2/07/20]</t>
  </si>
  <si>
    <t>PI867 DEPOSITS
[2/08/20 - 2/21/20]</t>
  </si>
  <si>
    <t>PI867 DEPOSITS 
[2/22/20 - 3/20/20]</t>
  </si>
  <si>
    <t>PI867 DEPOSITS
[3/21/20 - 4/14/20]</t>
  </si>
  <si>
    <t>PI867 DEPOSITS
[4/15/20 - 4/30/20]</t>
  </si>
  <si>
    <t>HOX PI867 DEPOSITS
[1/01/20 - 4/30/20]</t>
  </si>
  <si>
    <t>PI867 DEPOSITS
[5/01/20 - 5/8/20]</t>
  </si>
  <si>
    <t>HOX PI867 DEPOSITS 
[5/01/20 - 6/30/20]</t>
  </si>
  <si>
    <t>TAX SALES EXCESS PROCEEDS
[5/01/19 - 4/30/20]</t>
  </si>
  <si>
    <t>PI867 DEPOSITS
[5/09/20 - 6/30/20]</t>
  </si>
  <si>
    <t>PI867 DEPOSITS 
[7/01/19 - 6/30/20]</t>
  </si>
  <si>
    <t>NET SUBTOTAL 
[07/01/19 - 6/30/20]</t>
  </si>
  <si>
    <t>CITY OF ADELANTO</t>
  </si>
  <si>
    <t>RS01</t>
  </si>
  <si>
    <t>RR01</t>
  </si>
  <si>
    <t>RD01</t>
  </si>
  <si>
    <t>ADELANTO RDA PROJECT 76-1</t>
  </si>
  <si>
    <t>DEBT SERVICE</t>
  </si>
  <si>
    <t>ODB</t>
  </si>
  <si>
    <t>RSA</t>
  </si>
  <si>
    <t>01D1</t>
  </si>
  <si>
    <t>RG01</t>
  </si>
  <si>
    <t>GENERAL TAX LEVY</t>
  </si>
  <si>
    <t>01G1</t>
  </si>
  <si>
    <t>3413057458</t>
  </si>
  <si>
    <t>RR02</t>
  </si>
  <si>
    <t>ADELANTO RDA PROJECT 80-1</t>
  </si>
  <si>
    <t>ORIGINAL-DEBT SERVICE</t>
  </si>
  <si>
    <t>ODD</t>
  </si>
  <si>
    <t>02D1</t>
  </si>
  <si>
    <t>3413077459</t>
  </si>
  <si>
    <t>RD02</t>
  </si>
  <si>
    <t>AMEND #1-DEBT SERVICE</t>
  </si>
  <si>
    <t>02D2</t>
  </si>
  <si>
    <t>3413067459</t>
  </si>
  <si>
    <t>ORIGINAL-GENERAL TAX LEVY</t>
  </si>
  <si>
    <t>02G1</t>
  </si>
  <si>
    <t>3413087459</t>
  </si>
  <si>
    <t>RG02</t>
  </si>
  <si>
    <t>AMEND # 1- GENERAL TAX LEVY</t>
  </si>
  <si>
    <t>02G2</t>
  </si>
  <si>
    <t>3413097459</t>
  </si>
  <si>
    <t>RR03</t>
  </si>
  <si>
    <t>ADELANTO RDA PROJECT 3</t>
  </si>
  <si>
    <t>PROJECT 3 - DEBT SERVICE</t>
  </si>
  <si>
    <t>ODE</t>
  </si>
  <si>
    <t>03D1</t>
  </si>
  <si>
    <t>3413107460</t>
  </si>
  <si>
    <t>PROJECT 3 - GENERAL TAX LEVY</t>
  </si>
  <si>
    <t>03G1</t>
  </si>
  <si>
    <t>3413117460</t>
  </si>
  <si>
    <t>CITY OF ADELANTO Total</t>
  </si>
  <si>
    <t>TOWN OF APPLE VALLEY</t>
  </si>
  <si>
    <t>RS02</t>
  </si>
  <si>
    <t>RR04</t>
  </si>
  <si>
    <t>APPLE VALLEY RDA PROJECT #2</t>
  </si>
  <si>
    <t>OCQ</t>
  </si>
  <si>
    <t>04D1</t>
  </si>
  <si>
    <t>3413028827</t>
  </si>
  <si>
    <t>04G1</t>
  </si>
  <si>
    <t>3413038827</t>
  </si>
  <si>
    <t>TOWN OF APPLE VALLEY Total</t>
  </si>
  <si>
    <t>CITY OF BARSTOW</t>
  </si>
  <si>
    <t>RS03</t>
  </si>
  <si>
    <t>RR06</t>
  </si>
  <si>
    <t>BARSTOW RDA ORIGINAL PROJECT</t>
  </si>
  <si>
    <t>ODF</t>
  </si>
  <si>
    <t>06D1</t>
  </si>
  <si>
    <t>3413127480</t>
  </si>
  <si>
    <t>AMEND 1-DEBT SERVICE</t>
  </si>
  <si>
    <t>06D2</t>
  </si>
  <si>
    <t>3413137480</t>
  </si>
  <si>
    <t>RD03</t>
  </si>
  <si>
    <t>AMEND 2-DEBT SERVICE</t>
  </si>
  <si>
    <t>06D3</t>
  </si>
  <si>
    <t>3413147480</t>
  </si>
  <si>
    <t>06G1</t>
  </si>
  <si>
    <t>3413157480</t>
  </si>
  <si>
    <t>AMEND 1-GENERAL TAX LEVY</t>
  </si>
  <si>
    <t>06G2</t>
  </si>
  <si>
    <t>3413167480</t>
  </si>
  <si>
    <t>RG03</t>
  </si>
  <si>
    <t>AMEND 2-GENERAL TAX LEVY</t>
  </si>
  <si>
    <t>06G3</t>
  </si>
  <si>
    <t>3413177480</t>
  </si>
  <si>
    <t>RR07</t>
  </si>
  <si>
    <t>BARSTOW RDA PROJECT 2</t>
  </si>
  <si>
    <t>OQV</t>
  </si>
  <si>
    <t>07D1</t>
  </si>
  <si>
    <t>3415477482</t>
  </si>
  <si>
    <t>AMEND #1 - DEBT SERVICE</t>
  </si>
  <si>
    <t>07D2</t>
  </si>
  <si>
    <t>3415467482</t>
  </si>
  <si>
    <t>07G1</t>
  </si>
  <si>
    <t>3415487482</t>
  </si>
  <si>
    <t>07G2</t>
  </si>
  <si>
    <t>3415497482</t>
  </si>
  <si>
    <t>CITY OF BARSTOW Total</t>
  </si>
  <si>
    <t>CITY OF BIG BEAR LAKE</t>
  </si>
  <si>
    <t>RS04</t>
  </si>
  <si>
    <t>RR09</t>
  </si>
  <si>
    <t>BIG BEAR LAKE RDA ORIGINAL</t>
  </si>
  <si>
    <t>ODH</t>
  </si>
  <si>
    <t>09D1</t>
  </si>
  <si>
    <t>3413187486</t>
  </si>
  <si>
    <t>09G1</t>
  </si>
  <si>
    <t>3413197486</t>
  </si>
  <si>
    <t>RR10</t>
  </si>
  <si>
    <t>BIG BEAR LAKE RDA MOONRIDGE</t>
  </si>
  <si>
    <t>ODJ</t>
  </si>
  <si>
    <t>10D1</t>
  </si>
  <si>
    <t>3413207487</t>
  </si>
  <si>
    <t>10G1</t>
  </si>
  <si>
    <t>3413217487</t>
  </si>
  <si>
    <t>CITY OF BIG BEAR LAKE Total</t>
  </si>
  <si>
    <t>CITY OF CHINO</t>
  </si>
  <si>
    <t>RS05</t>
  </si>
  <si>
    <t>RR15</t>
  </si>
  <si>
    <t>CHINO RDA CENTRAL PROJECT</t>
  </si>
  <si>
    <t>ODL</t>
  </si>
  <si>
    <t>15D1</t>
  </si>
  <si>
    <t>3413227522</t>
  </si>
  <si>
    <t>82 ANNEX - DEBT SERVICE</t>
  </si>
  <si>
    <t>15D2</t>
  </si>
  <si>
    <t>3413237522</t>
  </si>
  <si>
    <t>TOWN CENTER-DEBT SERVICE</t>
  </si>
  <si>
    <t>15D3</t>
  </si>
  <si>
    <t>3413247522</t>
  </si>
  <si>
    <t>RD04</t>
  </si>
  <si>
    <t>COUNTRY FAIR-DEBT SERVICE</t>
  </si>
  <si>
    <t>15D4</t>
  </si>
  <si>
    <t>3413257522</t>
  </si>
  <si>
    <t>15G1</t>
  </si>
  <si>
    <t>3413267522</t>
  </si>
  <si>
    <t>82 ANNEX - GENERAL TAX LEVY</t>
  </si>
  <si>
    <t>15G2</t>
  </si>
  <si>
    <t>3413277522</t>
  </si>
  <si>
    <t>TOWN CENTER-GENERAL TAX LEVY</t>
  </si>
  <si>
    <t>15G3</t>
  </si>
  <si>
    <t>3413287522</t>
  </si>
  <si>
    <t>RG04</t>
  </si>
  <si>
    <t>COUNTRY FAIR-GENERAL TAX LEVY</t>
  </si>
  <si>
    <t>15G4</t>
  </si>
  <si>
    <t>3413297522</t>
  </si>
  <si>
    <t>RR18</t>
  </si>
  <si>
    <t>CHINO RDA PROJECT 2</t>
  </si>
  <si>
    <t>ORIGINAL - DEBT SERVICE</t>
  </si>
  <si>
    <t>ODM</t>
  </si>
  <si>
    <t>18D1</t>
  </si>
  <si>
    <t>3413308826</t>
  </si>
  <si>
    <t>MAJESTIC SPECTRUM-DEBT SVC</t>
  </si>
  <si>
    <t>18D2</t>
  </si>
  <si>
    <t>3413318826</t>
  </si>
  <si>
    <t>EUCALYPTUS INDUST AREA-DEBT SVC</t>
  </si>
  <si>
    <t>18D3</t>
  </si>
  <si>
    <t>3413328826</t>
  </si>
  <si>
    <t>EUCALYPTUS COMMERCIAL AREA-DEBT SVC</t>
  </si>
  <si>
    <t>18D4</t>
  </si>
  <si>
    <t>3413338826</t>
  </si>
  <si>
    <t>RD05</t>
  </si>
  <si>
    <t>MAJ SPECTR MALL-DEBT SERVICE</t>
  </si>
  <si>
    <t>18D5</t>
  </si>
  <si>
    <t>3413348826</t>
  </si>
  <si>
    <t>RD06</t>
  </si>
  <si>
    <t>REGIONAL MALL-DEBT SERVICE</t>
  </si>
  <si>
    <t>18D6</t>
  </si>
  <si>
    <t>3413358826</t>
  </si>
  <si>
    <t>RD07</t>
  </si>
  <si>
    <t>MAJ INDUSTRIAL-DEBT SERVICE</t>
  </si>
  <si>
    <t>18D7</t>
  </si>
  <si>
    <t>3413368826</t>
  </si>
  <si>
    <t>RD08</t>
  </si>
  <si>
    <t>POWER CENTER-DEBT SERVICE</t>
  </si>
  <si>
    <t>18D8</t>
  </si>
  <si>
    <t>3413378826</t>
  </si>
  <si>
    <t>ORIGINAL  - GENERAL TAX LEVY</t>
  </si>
  <si>
    <t>18G1</t>
  </si>
  <si>
    <t>3413388826</t>
  </si>
  <si>
    <t>MAJESTIC SPECTRUM-GENERAL TAX LEVY</t>
  </si>
  <si>
    <t>18G2</t>
  </si>
  <si>
    <t>3413398826</t>
  </si>
  <si>
    <t>EUCALYPTUS INDUST-GENERAL TAX LEVY</t>
  </si>
  <si>
    <t>18G3</t>
  </si>
  <si>
    <t>3413408826</t>
  </si>
  <si>
    <t>EUCALYPTUS COMMERCIAL AREA-GTL</t>
  </si>
  <si>
    <t>18G4</t>
  </si>
  <si>
    <t>3413418826</t>
  </si>
  <si>
    <t>RG05</t>
  </si>
  <si>
    <t>MAJESTIC SPECTRUM MALL-GEN TAX LEVY</t>
  </si>
  <si>
    <t>18G5</t>
  </si>
  <si>
    <t>3413428826</t>
  </si>
  <si>
    <t>RG06</t>
  </si>
  <si>
    <t>REGIONAL MALL-GEN TAX LEVY</t>
  </si>
  <si>
    <t>18G6</t>
  </si>
  <si>
    <t>3413438826</t>
  </si>
  <si>
    <t>RG07</t>
  </si>
  <si>
    <t>MAJESTIC INDUSTRIAL-GEN TAX LEVY</t>
  </si>
  <si>
    <t>18G7</t>
  </si>
  <si>
    <t>3413448826</t>
  </si>
  <si>
    <t>RG08</t>
  </si>
  <si>
    <t>POWER CENTER-GEN TAX LEVY</t>
  </si>
  <si>
    <t>18G8</t>
  </si>
  <si>
    <t>3413458826</t>
  </si>
  <si>
    <t>CITY OF CHINO Total</t>
  </si>
  <si>
    <t>CITY OF COLTON</t>
  </si>
  <si>
    <t>RS06</t>
  </si>
  <si>
    <t>RR19</t>
  </si>
  <si>
    <t>COLTON RDA RANCHO/MILL</t>
  </si>
  <si>
    <t>OQR</t>
  </si>
  <si>
    <t>19D1</t>
  </si>
  <si>
    <t>3415447652</t>
  </si>
  <si>
    <t>19G1</t>
  </si>
  <si>
    <t>3415457652</t>
  </si>
  <si>
    <t>RR20</t>
  </si>
  <si>
    <t>COLTON RDA SANTA ANA RIVER</t>
  </si>
  <si>
    <t>ODT</t>
  </si>
  <si>
    <t>20D1</t>
  </si>
  <si>
    <t>3413547650</t>
  </si>
  <si>
    <t>20G1</t>
  </si>
  <si>
    <t>3413557650</t>
  </si>
  <si>
    <t>RR21</t>
  </si>
  <si>
    <t>COLTON RDA PROJECT 1</t>
  </si>
  <si>
    <t>ODN</t>
  </si>
  <si>
    <t>21D1</t>
  </si>
  <si>
    <t>3413467647</t>
  </si>
  <si>
    <t>21G1</t>
  </si>
  <si>
    <t>3413477647</t>
  </si>
  <si>
    <t>RR22</t>
  </si>
  <si>
    <t>COLTON RDA PROJECT 2</t>
  </si>
  <si>
    <t>ODP</t>
  </si>
  <si>
    <t>22D1</t>
  </si>
  <si>
    <t>3413487648</t>
  </si>
  <si>
    <t>22G1</t>
  </si>
  <si>
    <t>3413497648</t>
  </si>
  <si>
    <t>RR24</t>
  </si>
  <si>
    <t>COLTON RDA PROJECT 4</t>
  </si>
  <si>
    <t>ODR</t>
  </si>
  <si>
    <t>24D1</t>
  </si>
  <si>
    <t>3413507649</t>
  </si>
  <si>
    <t>AMEND #2-DEBT SERVICE</t>
  </si>
  <si>
    <t>24D2</t>
  </si>
  <si>
    <t>3413517649</t>
  </si>
  <si>
    <t>24G1</t>
  </si>
  <si>
    <t>3413527649</t>
  </si>
  <si>
    <t>AMEND #2-GENERAL TAX LEVY</t>
  </si>
  <si>
    <t>24G2</t>
  </si>
  <si>
    <t>3413537649</t>
  </si>
  <si>
    <t>RR25</t>
  </si>
  <si>
    <t>COLTON RDA WEST VALLEY</t>
  </si>
  <si>
    <t>ODV</t>
  </si>
  <si>
    <t>25D1</t>
  </si>
  <si>
    <t>3413567651</t>
  </si>
  <si>
    <t>25D2</t>
  </si>
  <si>
    <t>3413577651</t>
  </si>
  <si>
    <t>25G1</t>
  </si>
  <si>
    <t>3413587651</t>
  </si>
  <si>
    <t>AMEND #1-GENERAL TAX LEVY</t>
  </si>
  <si>
    <t>25G2</t>
  </si>
  <si>
    <t>3413597651</t>
  </si>
  <si>
    <t>RR26</t>
  </si>
  <si>
    <t>COLTON RDA MT VERNON CORRIDOR</t>
  </si>
  <si>
    <t>ODX</t>
  </si>
  <si>
    <t>26D1</t>
  </si>
  <si>
    <t>3413607653</t>
  </si>
  <si>
    <t>26G1</t>
  </si>
  <si>
    <t>3413617653</t>
  </si>
  <si>
    <t>CITY OF COLTON Total</t>
  </si>
  <si>
    <t>CITY OF FONTANA</t>
  </si>
  <si>
    <t>RS07</t>
  </si>
  <si>
    <t>RR27</t>
  </si>
  <si>
    <t>FONTANA RDA DOWNTOWN #2</t>
  </si>
  <si>
    <t>ODZ</t>
  </si>
  <si>
    <t>27D1</t>
  </si>
  <si>
    <t>3413627728</t>
  </si>
  <si>
    <t>27G1</t>
  </si>
  <si>
    <t>3413637728</t>
  </si>
  <si>
    <t>RR28</t>
  </si>
  <si>
    <t>FONTANA RDA DOWNTOWN</t>
  </si>
  <si>
    <t>28D1</t>
  </si>
  <si>
    <t>3413647728</t>
  </si>
  <si>
    <t>28D2</t>
  </si>
  <si>
    <t>3413657728</t>
  </si>
  <si>
    <t>28D3</t>
  </si>
  <si>
    <t>3413667728</t>
  </si>
  <si>
    <t>AMEND #3-DEBT SERVICE</t>
  </si>
  <si>
    <t>28D4</t>
  </si>
  <si>
    <t>3413677728</t>
  </si>
  <si>
    <t>28G1</t>
  </si>
  <si>
    <t>3413687728</t>
  </si>
  <si>
    <t>28G2</t>
  </si>
  <si>
    <t>3413697728</t>
  </si>
  <si>
    <t>28G3</t>
  </si>
  <si>
    <t>3413707728</t>
  </si>
  <si>
    <t>AMEND #3-GENERAL TAX LEVY</t>
  </si>
  <si>
    <t>28G4</t>
  </si>
  <si>
    <t>3413717728</t>
  </si>
  <si>
    <t>RR29</t>
  </si>
  <si>
    <t>FONTANA RDA JURUPA HILLS</t>
  </si>
  <si>
    <t>OEB</t>
  </si>
  <si>
    <t>29D1</t>
  </si>
  <si>
    <t>3413727730</t>
  </si>
  <si>
    <t>29G1</t>
  </si>
  <si>
    <t>3413737730</t>
  </si>
  <si>
    <t>RR30</t>
  </si>
  <si>
    <t>FONTANA RDA NORTH</t>
  </si>
  <si>
    <t>OED</t>
  </si>
  <si>
    <t>30D1</t>
  </si>
  <si>
    <t>3413767731</t>
  </si>
  <si>
    <t>30G1</t>
  </si>
  <si>
    <t>3413777731</t>
  </si>
  <si>
    <t>RR31</t>
  </si>
  <si>
    <t>FONTANA RDA S W INDUSTRIAL PARK</t>
  </si>
  <si>
    <t>OEF</t>
  </si>
  <si>
    <t>31D1</t>
  </si>
  <si>
    <t>3413787732</t>
  </si>
  <si>
    <t>ANNEXES 1-3 DEBT SERVICE</t>
  </si>
  <si>
    <t>31D2</t>
  </si>
  <si>
    <t>3413797732</t>
  </si>
  <si>
    <t>AMEND #2 DEBT SERVICE</t>
  </si>
  <si>
    <t>31D3</t>
  </si>
  <si>
    <t>3413807732</t>
  </si>
  <si>
    <t>AMEND #3 DEBT SERVICE</t>
  </si>
  <si>
    <t>31D4</t>
  </si>
  <si>
    <t>3413817732</t>
  </si>
  <si>
    <t>AMEND #4 DEBT SERVICE</t>
  </si>
  <si>
    <t>31D5</t>
  </si>
  <si>
    <t>3413827732</t>
  </si>
  <si>
    <t>AMEND #5 DEBT SERVICE</t>
  </si>
  <si>
    <t>31D6</t>
  </si>
  <si>
    <t>3413837732</t>
  </si>
  <si>
    <t>AMEND #9 DEBT SERVICE</t>
  </si>
  <si>
    <t>31D7</t>
  </si>
  <si>
    <t>3413847732</t>
  </si>
  <si>
    <t>31G1</t>
  </si>
  <si>
    <t>3413857732</t>
  </si>
  <si>
    <t>ANNEXES 1-3 GENERAL TAX LEVY</t>
  </si>
  <si>
    <t>31G2</t>
  </si>
  <si>
    <t>3413867732</t>
  </si>
  <si>
    <t>AMEND #2 GENERAL TAX LEVY</t>
  </si>
  <si>
    <t>31G3</t>
  </si>
  <si>
    <t>3413877732</t>
  </si>
  <si>
    <t>AMEND #3 GENERAL TAX LEVY</t>
  </si>
  <si>
    <t>31G4</t>
  </si>
  <si>
    <t>3413887732</t>
  </si>
  <si>
    <t>AMEND #4 GENERAL TAX LEVY</t>
  </si>
  <si>
    <t>31G5</t>
  </si>
  <si>
    <t>3413897732</t>
  </si>
  <si>
    <t>AMEND #5 GENERAL TAX LEVY</t>
  </si>
  <si>
    <t>31G6</t>
  </si>
  <si>
    <t>3413907732</t>
  </si>
  <si>
    <t>AMEND #9 GENERAL TAX LEVY</t>
  </si>
  <si>
    <t>31G7</t>
  </si>
  <si>
    <t>3413917732</t>
  </si>
  <si>
    <t>RR32</t>
  </si>
  <si>
    <t>FONTANA RDA SIERRA CORRIDOR</t>
  </si>
  <si>
    <t>OEC</t>
  </si>
  <si>
    <t>32D1</t>
  </si>
  <si>
    <t>3413748828</t>
  </si>
  <si>
    <t>32G1</t>
  </si>
  <si>
    <t>3413758828</t>
  </si>
  <si>
    <t>CITY OF FONTANA Total</t>
  </si>
  <si>
    <t>CITY OF GRAND TERRACE</t>
  </si>
  <si>
    <t>RS08</t>
  </si>
  <si>
    <t>RR34</t>
  </si>
  <si>
    <t>GRAND TERRACE RDA</t>
  </si>
  <si>
    <t>OEH</t>
  </si>
  <si>
    <t>34D1</t>
  </si>
  <si>
    <t>3413927782</t>
  </si>
  <si>
    <t>REVISED-DEBT SERVICE</t>
  </si>
  <si>
    <t>34D2</t>
  </si>
  <si>
    <t>3413937782</t>
  </si>
  <si>
    <t>ORIGINAL GENERAL TAX LEVY</t>
  </si>
  <si>
    <t>34G1</t>
  </si>
  <si>
    <t>3413947782</t>
  </si>
  <si>
    <t>REVISED GENERAL TAX LEVY</t>
  </si>
  <si>
    <t>34G2</t>
  </si>
  <si>
    <t>3413957782</t>
  </si>
  <si>
    <t>CITY OF GRAND TERRACE Total</t>
  </si>
  <si>
    <t>CITY OF HESPERIA</t>
  </si>
  <si>
    <t>RS09</t>
  </si>
  <si>
    <t>RR33</t>
  </si>
  <si>
    <t>HESPERIA RDA AREA 1</t>
  </si>
  <si>
    <t>OQM</t>
  </si>
  <si>
    <t>33D1</t>
  </si>
  <si>
    <t>3415397784</t>
  </si>
  <si>
    <t>AMMENDMENT 1-DEBT SERVICE</t>
  </si>
  <si>
    <t>33D2</t>
  </si>
  <si>
    <t>3415387784</t>
  </si>
  <si>
    <t>33G1</t>
  </si>
  <si>
    <t>3415407784</t>
  </si>
  <si>
    <t>AMMENDMENT 1-GTL</t>
  </si>
  <si>
    <t>33G2</t>
  </si>
  <si>
    <t>3415417784</t>
  </si>
  <si>
    <t>RR35</t>
  </si>
  <si>
    <t>HESPERIA RDA AREA 2</t>
  </si>
  <si>
    <t>OQJ</t>
  </si>
  <si>
    <t>35D1</t>
  </si>
  <si>
    <t>3415347785</t>
  </si>
  <si>
    <t>35G1</t>
  </si>
  <si>
    <t>3415357785</t>
  </si>
  <si>
    <t>CITY OF HESPERIA Total</t>
  </si>
  <si>
    <t>CITY OF HIGHLAND</t>
  </si>
  <si>
    <t>RS10</t>
  </si>
  <si>
    <t>RR36</t>
  </si>
  <si>
    <t>HIGHLAND RDA</t>
  </si>
  <si>
    <t>OEI</t>
  </si>
  <si>
    <t>36D1</t>
  </si>
  <si>
    <t>3413967791</t>
  </si>
  <si>
    <t>36D2</t>
  </si>
  <si>
    <t>3413977791</t>
  </si>
  <si>
    <t>36G1</t>
  </si>
  <si>
    <t>3413987791</t>
  </si>
  <si>
    <t>AMENDMENT 1-GTL</t>
  </si>
  <si>
    <t>36G2</t>
  </si>
  <si>
    <t>3413997791</t>
  </si>
  <si>
    <t>CITY OF HIGHLAND Total</t>
  </si>
  <si>
    <t>IVDA JPA</t>
  </si>
  <si>
    <t>RS11</t>
  </si>
  <si>
    <t>RR98</t>
  </si>
  <si>
    <t>INLAND VALLEY RDA</t>
  </si>
  <si>
    <t>SAN BDNO AREA - DEBT SERVICE</t>
  </si>
  <si>
    <t>OFY</t>
  </si>
  <si>
    <t>98D1</t>
  </si>
  <si>
    <t>3414727812</t>
  </si>
  <si>
    <t>COLTON AREA-DEBT SERVICE</t>
  </si>
  <si>
    <t>98D2</t>
  </si>
  <si>
    <t>3414737812</t>
  </si>
  <si>
    <t>LOMA LINDA AREA-DEBT SERVICE</t>
  </si>
  <si>
    <t>98D3</t>
  </si>
  <si>
    <t>3414747812</t>
  </si>
  <si>
    <t>UNINCORPORATED AREA-DEBT SVC</t>
  </si>
  <si>
    <t>98D4</t>
  </si>
  <si>
    <t>3414757812</t>
  </si>
  <si>
    <t>SAN BDNO ANNEX-DEBT SERVICE</t>
  </si>
  <si>
    <t>98D5</t>
  </si>
  <si>
    <t>3414767812</t>
  </si>
  <si>
    <t>REDLANDS ANNEX-DEBT SERVICE</t>
  </si>
  <si>
    <t>98D6</t>
  </si>
  <si>
    <t>3414777812</t>
  </si>
  <si>
    <t>SAN BDNO AREA-GTL</t>
  </si>
  <si>
    <t>98G1</t>
  </si>
  <si>
    <t>3414787812</t>
  </si>
  <si>
    <t>COLTON AREA-GTL</t>
  </si>
  <si>
    <t>98G2</t>
  </si>
  <si>
    <t>3414797812</t>
  </si>
  <si>
    <t>LOMA LINDA AREA-GTL</t>
  </si>
  <si>
    <t>98G3</t>
  </si>
  <si>
    <t>3414807812</t>
  </si>
  <si>
    <t>UNINCORPORATED AREA-GTL</t>
  </si>
  <si>
    <t>98G4</t>
  </si>
  <si>
    <t>3414817812</t>
  </si>
  <si>
    <t>SAN BDNO ANNEX-GTL</t>
  </si>
  <si>
    <t>98G5</t>
  </si>
  <si>
    <t>3414827812</t>
  </si>
  <si>
    <t>REDLANDS ANNEX-GTL</t>
  </si>
  <si>
    <t>98G6</t>
  </si>
  <si>
    <t>3414837812</t>
  </si>
  <si>
    <t>IVDA JPA Total</t>
  </si>
  <si>
    <t>CITY OF LOMA LINDA</t>
  </si>
  <si>
    <t>RS12</t>
  </si>
  <si>
    <t>RR38</t>
  </si>
  <si>
    <t>LOMA LINDA RDA PROJECT #2</t>
  </si>
  <si>
    <t>OEL</t>
  </si>
  <si>
    <t>38D1</t>
  </si>
  <si>
    <t>3414048695</t>
  </si>
  <si>
    <t>38G1</t>
  </si>
  <si>
    <t>3414058695</t>
  </si>
  <si>
    <t>RR39</t>
  </si>
  <si>
    <t>LOMA LINDA RDA ORIGINAL</t>
  </si>
  <si>
    <t>ORIGINAL -DEBT SERVICE</t>
  </si>
  <si>
    <t>OEJ</t>
  </si>
  <si>
    <t>39D1</t>
  </si>
  <si>
    <t>3414018694</t>
  </si>
  <si>
    <t>AMEND #1 DEBT SERVICE</t>
  </si>
  <si>
    <t>39D2</t>
  </si>
  <si>
    <t>3414028694</t>
  </si>
  <si>
    <t>39G1</t>
  </si>
  <si>
    <t>3414038694</t>
  </si>
  <si>
    <t>39G2</t>
  </si>
  <si>
    <t>3414008694</t>
  </si>
  <si>
    <t>CITY OF LOMA LINDA Total</t>
  </si>
  <si>
    <t>CITY OF MONTCLAIR</t>
  </si>
  <si>
    <t>RS13</t>
  </si>
  <si>
    <t>RR41</t>
  </si>
  <si>
    <t>MONTCLAIR RDA AREA 1</t>
  </si>
  <si>
    <t>OEN</t>
  </si>
  <si>
    <t>41D1</t>
  </si>
  <si>
    <t>3414068713</t>
  </si>
  <si>
    <t>41G1</t>
  </si>
  <si>
    <t>3414078713</t>
  </si>
  <si>
    <t>RR42</t>
  </si>
  <si>
    <t>MONTCLAIR RDA AREA 2</t>
  </si>
  <si>
    <t>OEP</t>
  </si>
  <si>
    <t>42D1</t>
  </si>
  <si>
    <t>3414088714</t>
  </si>
  <si>
    <t>42G1</t>
  </si>
  <si>
    <t>3414098714</t>
  </si>
  <si>
    <t>RR43</t>
  </si>
  <si>
    <t>MONTCLAIR RDA AREA 3</t>
  </si>
  <si>
    <t>OER</t>
  </si>
  <si>
    <t>43D1</t>
  </si>
  <si>
    <t>3414108715</t>
  </si>
  <si>
    <t>43G1</t>
  </si>
  <si>
    <t>3414118715</t>
  </si>
  <si>
    <t>RR44</t>
  </si>
  <si>
    <t>MONTCLAIR RDA AREA 4</t>
  </si>
  <si>
    <t>OET</t>
  </si>
  <si>
    <t>44D1</t>
  </si>
  <si>
    <t>3414128716</t>
  </si>
  <si>
    <t>44G1</t>
  </si>
  <si>
    <t>3414138716</t>
  </si>
  <si>
    <t>RR45</t>
  </si>
  <si>
    <t>MONTCLAIR RDA AREA 5</t>
  </si>
  <si>
    <t>OEV</t>
  </si>
  <si>
    <t>45D1</t>
  </si>
  <si>
    <t>3414148717</t>
  </si>
  <si>
    <t>45G1</t>
  </si>
  <si>
    <t>3414158717</t>
  </si>
  <si>
    <t>RR46</t>
  </si>
  <si>
    <t>MONTCLAIR RDA MISSION BLVD</t>
  </si>
  <si>
    <t>DEBT SERVICE CITY AREA</t>
  </si>
  <si>
    <t>OEW</t>
  </si>
  <si>
    <t>46D1</t>
  </si>
  <si>
    <t>3414168720</t>
  </si>
  <si>
    <t>DEBT SERVICE COUNTY AREA</t>
  </si>
  <si>
    <t>46D2</t>
  </si>
  <si>
    <t>3414178720</t>
  </si>
  <si>
    <t>GENERAL TAX LEVY CITY AREA</t>
  </si>
  <si>
    <t>46G1</t>
  </si>
  <si>
    <t>3414188720</t>
  </si>
  <si>
    <t>GENERAL TAX LEVY COUNTY AREA</t>
  </si>
  <si>
    <t>46G2</t>
  </si>
  <si>
    <t>3414198720</t>
  </si>
  <si>
    <t>CITY OF MONTCLAIR Total</t>
  </si>
  <si>
    <t>CITY OF NEEDLES</t>
  </si>
  <si>
    <t>RS14</t>
  </si>
  <si>
    <t>RR48</t>
  </si>
  <si>
    <t>NEEDLES RDA</t>
  </si>
  <si>
    <t>OEX</t>
  </si>
  <si>
    <t>48D1</t>
  </si>
  <si>
    <t>3414208723</t>
  </si>
  <si>
    <t>48G1</t>
  </si>
  <si>
    <t>3414218723</t>
  </si>
  <si>
    <t>CITY OF NEEDLES Total</t>
  </si>
  <si>
    <t>CITY OF ONTARIO</t>
  </si>
  <si>
    <t>RS15</t>
  </si>
  <si>
    <t>RR51</t>
  </si>
  <si>
    <t>ONTARIO RDA PROJECT 1</t>
  </si>
  <si>
    <t>OEZ</t>
  </si>
  <si>
    <t>51D1</t>
  </si>
  <si>
    <t>3414228729</t>
  </si>
  <si>
    <t>51D2</t>
  </si>
  <si>
    <t>3414238729</t>
  </si>
  <si>
    <t>51D3</t>
  </si>
  <si>
    <t>3414248729</t>
  </si>
  <si>
    <t>51D4</t>
  </si>
  <si>
    <t>3414258729</t>
  </si>
  <si>
    <t>AMEND #4-DEBT SERVICE</t>
  </si>
  <si>
    <t>51D5</t>
  </si>
  <si>
    <t>3414268729</t>
  </si>
  <si>
    <t>51G1</t>
  </si>
  <si>
    <t>3414278729</t>
  </si>
  <si>
    <t>51G2</t>
  </si>
  <si>
    <t>3414288729</t>
  </si>
  <si>
    <t>51G3</t>
  </si>
  <si>
    <t>3414298729</t>
  </si>
  <si>
    <t>51G4</t>
  </si>
  <si>
    <t>3414308729</t>
  </si>
  <si>
    <t>AMEND #4-GENERAL TAX LEVY</t>
  </si>
  <si>
    <t>51G5</t>
  </si>
  <si>
    <t>3414318729</t>
  </si>
  <si>
    <t>RR52</t>
  </si>
  <si>
    <t>ONTARIO RDA PROJECT 2</t>
  </si>
  <si>
    <t>OFB</t>
  </si>
  <si>
    <t>52D1</t>
  </si>
  <si>
    <t>3414328730</t>
  </si>
  <si>
    <t>52D2</t>
  </si>
  <si>
    <t>3414338730</t>
  </si>
  <si>
    <t>52G1</t>
  </si>
  <si>
    <t>3414348730</t>
  </si>
  <si>
    <t>52G2</t>
  </si>
  <si>
    <t>3414358730</t>
  </si>
  <si>
    <t>RR54</t>
  </si>
  <si>
    <t>ONTARIO RDA CENTER CITY</t>
  </si>
  <si>
    <t>OFD</t>
  </si>
  <si>
    <t>54D1</t>
  </si>
  <si>
    <t>3414368726</t>
  </si>
  <si>
    <t>54D2</t>
  </si>
  <si>
    <t>3414378726</t>
  </si>
  <si>
    <t>54G1</t>
  </si>
  <si>
    <t>3414388726</t>
  </si>
  <si>
    <t>AMEND #1 GENERAL TAX LEVY</t>
  </si>
  <si>
    <t>54G2</t>
  </si>
  <si>
    <t>3414398726</t>
  </si>
  <si>
    <t>RR55</t>
  </si>
  <si>
    <t>ONTARIO RDA CIMARRON</t>
  </si>
  <si>
    <t>OFF</t>
  </si>
  <si>
    <t>55D1</t>
  </si>
  <si>
    <t>3414408727</t>
  </si>
  <si>
    <t>55D2</t>
  </si>
  <si>
    <t>3414418727</t>
  </si>
  <si>
    <t>AMEND #7-DEBT SERVICE</t>
  </si>
  <si>
    <t>55D3</t>
  </si>
  <si>
    <t>3414428727</t>
  </si>
  <si>
    <t>55G1</t>
  </si>
  <si>
    <t>3414438727</t>
  </si>
  <si>
    <t>55G2</t>
  </si>
  <si>
    <t>3414448727</t>
  </si>
  <si>
    <t>AMEND #7 GENERAL TAX LEVY</t>
  </si>
  <si>
    <t>55G3</t>
  </si>
  <si>
    <t>3414458727</t>
  </si>
  <si>
    <t>RR56</t>
  </si>
  <si>
    <t>ONTARIO RDA GUASTI</t>
  </si>
  <si>
    <t>OSK</t>
  </si>
  <si>
    <t>56D1</t>
  </si>
  <si>
    <t>3415508728</t>
  </si>
  <si>
    <t>56G1</t>
  </si>
  <si>
    <t>3415518728</t>
  </si>
  <si>
    <t>CITY OF ONTARIO Total</t>
  </si>
  <si>
    <t>CITY OF RANCHO CUCAMONGA</t>
  </si>
  <si>
    <t>RS16</t>
  </si>
  <si>
    <t>RR58</t>
  </si>
  <si>
    <t>RANCHO CUCAMONGA RDA</t>
  </si>
  <si>
    <t>OFH</t>
  </si>
  <si>
    <t>58D1</t>
  </si>
  <si>
    <t>3414468822</t>
  </si>
  <si>
    <t>58G1</t>
  </si>
  <si>
    <t>3414478822</t>
  </si>
  <si>
    <t>CITY OF RANCHO CUCAMONGA Total</t>
  </si>
  <si>
    <t>CITY OF REDLANDS</t>
  </si>
  <si>
    <t>RS17</t>
  </si>
  <si>
    <t>RR61</t>
  </si>
  <si>
    <t>REDLANDS RDA NORTH REVITALIZATION</t>
  </si>
  <si>
    <t>NORTH-DEBT SERVICE</t>
  </si>
  <si>
    <t>OIQ</t>
  </si>
  <si>
    <t>61D1</t>
  </si>
  <si>
    <t>3415308833</t>
  </si>
  <si>
    <t>NORTH-GENERAL TAX LEVY</t>
  </si>
  <si>
    <t>61G1</t>
  </si>
  <si>
    <t>3415318833</t>
  </si>
  <si>
    <t>RR62</t>
  </si>
  <si>
    <t>REDLANDS RDA DOWNTOWN</t>
  </si>
  <si>
    <t>OFJ</t>
  </si>
  <si>
    <t>62D1</t>
  </si>
  <si>
    <t>3414488832</t>
  </si>
  <si>
    <t>76 ANNEX-DEBT SERVICE</t>
  </si>
  <si>
    <t>62D2</t>
  </si>
  <si>
    <t>3414498832</t>
  </si>
  <si>
    <t>62G1</t>
  </si>
  <si>
    <t>3414508832</t>
  </si>
  <si>
    <t>76 ANNEX GENERAL TAX LEVY</t>
  </si>
  <si>
    <t>62G2</t>
  </si>
  <si>
    <t>3414518832</t>
  </si>
  <si>
    <t>CITY OF REDLANDS Total</t>
  </si>
  <si>
    <t>CITY OF RIALTO</t>
  </si>
  <si>
    <t>RS18</t>
  </si>
  <si>
    <t>RR64</t>
  </si>
  <si>
    <t>RIALTO RDA MERGED PROJECT</t>
  </si>
  <si>
    <t>OFO</t>
  </si>
  <si>
    <t>64D1</t>
  </si>
  <si>
    <t>3414588851</t>
  </si>
  <si>
    <t>64G1</t>
  </si>
  <si>
    <t>3414598851</t>
  </si>
  <si>
    <t>RR65</t>
  </si>
  <si>
    <t>RIALTO RDA INDUSTRIAL PARK</t>
  </si>
  <si>
    <t>OFL</t>
  </si>
  <si>
    <t>65D1</t>
  </si>
  <si>
    <t>3414528850</t>
  </si>
  <si>
    <t>65G1</t>
  </si>
  <si>
    <t>3414538850</t>
  </si>
  <si>
    <t>RR66</t>
  </si>
  <si>
    <t>RIALTO RDA GATEWAY</t>
  </si>
  <si>
    <t>OFN</t>
  </si>
  <si>
    <t>66D1</t>
  </si>
  <si>
    <t>3414568849</t>
  </si>
  <si>
    <t>66G1</t>
  </si>
  <si>
    <t>3414578849</t>
  </si>
  <si>
    <t>RR67</t>
  </si>
  <si>
    <t>RIALTO RDA AGUA MANSA</t>
  </si>
  <si>
    <t>OFM</t>
  </si>
  <si>
    <t>67D1</t>
  </si>
  <si>
    <t>3414548852</t>
  </si>
  <si>
    <t>67G1</t>
  </si>
  <si>
    <t>3414558852</t>
  </si>
  <si>
    <t>RR68</t>
  </si>
  <si>
    <t>RIALTO RDA CENTRAL BUSINESS</t>
  </si>
  <si>
    <t>OQA</t>
  </si>
  <si>
    <t>68D1</t>
  </si>
  <si>
    <t>3415328848</t>
  </si>
  <si>
    <t>68G1</t>
  </si>
  <si>
    <t>3415338848</t>
  </si>
  <si>
    <t>CITY OF RIALTO Total</t>
  </si>
  <si>
    <t>CITY OF SAN BERNARDINO</t>
  </si>
  <si>
    <t>RS19</t>
  </si>
  <si>
    <t>RR70</t>
  </si>
  <si>
    <t>SAN BDNO RDA 40TH STREET PROJECT</t>
  </si>
  <si>
    <t>OFS</t>
  </si>
  <si>
    <t>70D1</t>
  </si>
  <si>
    <t>3414648887</t>
  </si>
  <si>
    <t>70G1</t>
  </si>
  <si>
    <t>3414658887</t>
  </si>
  <si>
    <t>RR71</t>
  </si>
  <si>
    <t>SAN BDNO RDA MEADOWBROOK/C C</t>
  </si>
  <si>
    <t>OFP</t>
  </si>
  <si>
    <t>71D1</t>
  </si>
  <si>
    <t>3414608893</t>
  </si>
  <si>
    <t>71G1</t>
  </si>
  <si>
    <t>3414618893</t>
  </si>
  <si>
    <t>RR72</t>
  </si>
  <si>
    <t>SAN BDNO RDA CENTRAL CTY NORTH</t>
  </si>
  <si>
    <t>OFR</t>
  </si>
  <si>
    <t>72D1</t>
  </si>
  <si>
    <t>3414628890</t>
  </si>
  <si>
    <t>72G1</t>
  </si>
  <si>
    <t>3414638890</t>
  </si>
  <si>
    <t>RR73</t>
  </si>
  <si>
    <t>SAN BDNO RDA CENTRAL CITY WEST</t>
  </si>
  <si>
    <t>OFT</t>
  </si>
  <si>
    <t>73D1</t>
  </si>
  <si>
    <t>3414668892</t>
  </si>
  <si>
    <t>73G1</t>
  </si>
  <si>
    <t>3414678892</t>
  </si>
  <si>
    <t>RR74</t>
  </si>
  <si>
    <t>SAN BDNO RDA CENTRAL CITY EAST</t>
  </si>
  <si>
    <t>OFV</t>
  </si>
  <si>
    <t>74D1</t>
  </si>
  <si>
    <t>3414688889</t>
  </si>
  <si>
    <t>74G1</t>
  </si>
  <si>
    <t>3414698889</t>
  </si>
  <si>
    <t>RR75</t>
  </si>
  <si>
    <t>SAN BDNO RDA CENTRAL CITY SOUTH</t>
  </si>
  <si>
    <t>OFX</t>
  </si>
  <si>
    <t>75D1</t>
  </si>
  <si>
    <t>3414708891</t>
  </si>
  <si>
    <t>75G1</t>
  </si>
  <si>
    <t>3414718891</t>
  </si>
  <si>
    <t>RR76</t>
  </si>
  <si>
    <t>SAN BDNO RDA STATE COLLEGE PARK</t>
  </si>
  <si>
    <t>OGA</t>
  </si>
  <si>
    <t>76D1</t>
  </si>
  <si>
    <t>3414848897</t>
  </si>
  <si>
    <t>76G1</t>
  </si>
  <si>
    <t>3414858897</t>
  </si>
  <si>
    <t>RR77</t>
  </si>
  <si>
    <t>SAN BDNO RDA S E INDUSTRIAL PARK</t>
  </si>
  <si>
    <t>OGC</t>
  </si>
  <si>
    <t>77D1</t>
  </si>
  <si>
    <t>3414868895</t>
  </si>
  <si>
    <t>77G1</t>
  </si>
  <si>
    <t>3414878895</t>
  </si>
  <si>
    <t>RR78</t>
  </si>
  <si>
    <t>SAN BDNO RDA NORTHWEST</t>
  </si>
  <si>
    <t>OGE</t>
  </si>
  <si>
    <t>78D1</t>
  </si>
  <si>
    <t>3414888894</t>
  </si>
  <si>
    <t>78G1</t>
  </si>
  <si>
    <t>3414898894</t>
  </si>
  <si>
    <t>RR79</t>
  </si>
  <si>
    <t>SAN BDNO RDA TRI-CITY</t>
  </si>
  <si>
    <t>OGG</t>
  </si>
  <si>
    <t>79D1</t>
  </si>
  <si>
    <t>3414908898</t>
  </si>
  <si>
    <t>79G1</t>
  </si>
  <si>
    <t>3414918898</t>
  </si>
  <si>
    <t>RR80</t>
  </si>
  <si>
    <t>SAN BDNO RDA SOUTH VALLE</t>
  </si>
  <si>
    <t>OGI</t>
  </si>
  <si>
    <t>80D1</t>
  </si>
  <si>
    <t>3414928896</t>
  </si>
  <si>
    <t>80G1</t>
  </si>
  <si>
    <t>3414938896</t>
  </si>
  <si>
    <t>RR81</t>
  </si>
  <si>
    <t>SAN BDNO RDA UPTOWN</t>
  </si>
  <si>
    <t>OGK</t>
  </si>
  <si>
    <t>81D1</t>
  </si>
  <si>
    <t>3414948899</t>
  </si>
  <si>
    <t>81G1</t>
  </si>
  <si>
    <t>3414958899</t>
  </si>
  <si>
    <t>RR82</t>
  </si>
  <si>
    <t>SAN BDNO RDA MT VERNON CORRIDOR</t>
  </si>
  <si>
    <t>OCP</t>
  </si>
  <si>
    <t>82D1</t>
  </si>
  <si>
    <t>3413008885</t>
  </si>
  <si>
    <t>82G1</t>
  </si>
  <si>
    <t>3413018885</t>
  </si>
  <si>
    <t>CITY OF SAN BERNARDINO Total</t>
  </si>
  <si>
    <t>COUNTY OF SAN BERNARDINO</t>
  </si>
  <si>
    <t>RS20</t>
  </si>
  <si>
    <t>RR11</t>
  </si>
  <si>
    <t>CEDAR GLEN RDA</t>
  </si>
  <si>
    <t>DISASTER RECOV PROJ DEBT SERVICE</t>
  </si>
  <si>
    <t>OTI</t>
  </si>
  <si>
    <t>11D1</t>
  </si>
  <si>
    <t>3415567507</t>
  </si>
  <si>
    <t>DISASTER RECOV PROJ GTL</t>
  </si>
  <si>
    <t>11G1</t>
  </si>
  <si>
    <t>3415577507</t>
  </si>
  <si>
    <t>RR99</t>
  </si>
  <si>
    <t xml:space="preserve">SAN SEVAINE RDA                              </t>
  </si>
  <si>
    <t>SAN SEVAINE - DEBT SERVICE</t>
  </si>
  <si>
    <t>OTH</t>
  </si>
  <si>
    <t>99D1</t>
  </si>
  <si>
    <t>3415528901</t>
  </si>
  <si>
    <t>DEBT SERVICE AMEND #1</t>
  </si>
  <si>
    <t>99D2</t>
  </si>
  <si>
    <t>3415538901</t>
  </si>
  <si>
    <t>SAN SEVAINE -GTL</t>
  </si>
  <si>
    <t>99G1</t>
  </si>
  <si>
    <t>3415548901</t>
  </si>
  <si>
    <t>GTL AMEND #1</t>
  </si>
  <si>
    <t>99G2</t>
  </si>
  <si>
    <t>3415558901</t>
  </si>
  <si>
    <t>COUNTY OF SAN BERNARDINO Total</t>
  </si>
  <si>
    <t>CITY OF TWENTYNINE PALMS</t>
  </si>
  <si>
    <t>RS21</t>
  </si>
  <si>
    <t>RR84</t>
  </si>
  <si>
    <t>TWENTYNINE PALMS RDA 4 CORNERS</t>
  </si>
  <si>
    <t>OQQ</t>
  </si>
  <si>
    <t>84D1</t>
  </si>
  <si>
    <t>3415427443</t>
  </si>
  <si>
    <t>84G1</t>
  </si>
  <si>
    <t>3415437443</t>
  </si>
  <si>
    <t>CITY OF TWENTYNINE PALMS Total</t>
  </si>
  <si>
    <t>CITY OF UPLAND</t>
  </si>
  <si>
    <t>RS22</t>
  </si>
  <si>
    <t>RR63</t>
  </si>
  <si>
    <t>UPLAND RDA MERGED PROJECT</t>
  </si>
  <si>
    <t>OGP</t>
  </si>
  <si>
    <t>63D1</t>
  </si>
  <si>
    <t>3415049113</t>
  </si>
  <si>
    <t>63G1</t>
  </si>
  <si>
    <t>3415059113</t>
  </si>
  <si>
    <t>RR83</t>
  </si>
  <si>
    <t>UPLAND RDA PROJECT NO. 7</t>
  </si>
  <si>
    <t>OSJ</t>
  </si>
  <si>
    <t>83D1</t>
  </si>
  <si>
    <t>83G1</t>
  </si>
  <si>
    <t>RR85</t>
  </si>
  <si>
    <t>UPLAND RDA SEVENTH/MOUNTAIN</t>
  </si>
  <si>
    <t>OGQ</t>
  </si>
  <si>
    <t>85D1</t>
  </si>
  <si>
    <t>3415069107</t>
  </si>
  <si>
    <t>85G1</t>
  </si>
  <si>
    <t>3415079107</t>
  </si>
  <si>
    <t>RR86</t>
  </si>
  <si>
    <t>UPLAND RDA CANYON RIDGE</t>
  </si>
  <si>
    <t>OGM</t>
  </si>
  <si>
    <t>86D1</t>
  </si>
  <si>
    <t>3414969114</t>
  </si>
  <si>
    <t>86G1</t>
  </si>
  <si>
    <t>3414979114</t>
  </si>
  <si>
    <t>RR87</t>
  </si>
  <si>
    <t>UPLAND RDA ARROW-BENSON</t>
  </si>
  <si>
    <t>OGO</t>
  </si>
  <si>
    <t>87D1</t>
  </si>
  <si>
    <t>3415019109</t>
  </si>
  <si>
    <t>87D2</t>
  </si>
  <si>
    <t>3415029109</t>
  </si>
  <si>
    <t>87G1</t>
  </si>
  <si>
    <t>3415039109</t>
  </si>
  <si>
    <t>87G2</t>
  </si>
  <si>
    <t>3415009109</t>
  </si>
  <si>
    <t>RR88</t>
  </si>
  <si>
    <t>UPLAND RDA AIRPORT AREA</t>
  </si>
  <si>
    <t>OGS</t>
  </si>
  <si>
    <t>88D1</t>
  </si>
  <si>
    <t>3415109108</t>
  </si>
  <si>
    <t>88G1</t>
  </si>
  <si>
    <t>3415119108</t>
  </si>
  <si>
    <t>RR89</t>
  </si>
  <si>
    <t>UPLAND RDA FOOTHILL CORRIDOR</t>
  </si>
  <si>
    <t>OGT</t>
  </si>
  <si>
    <t>89D1</t>
  </si>
  <si>
    <t>3415129111</t>
  </si>
  <si>
    <t>89G1</t>
  </si>
  <si>
    <t>3415139111</t>
  </si>
  <si>
    <t>RR90</t>
  </si>
  <si>
    <t>UPLAND RDA TOWN CENTER AREA</t>
  </si>
  <si>
    <t>OGX</t>
  </si>
  <si>
    <t>90D1</t>
  </si>
  <si>
    <t>3415269110</t>
  </si>
  <si>
    <t>DEBT SERVICE - AMENDMENT 1</t>
  </si>
  <si>
    <t>90D2</t>
  </si>
  <si>
    <t>3415279110</t>
  </si>
  <si>
    <t>90G1</t>
  </si>
  <si>
    <t>3415289110</t>
  </si>
  <si>
    <t>GENERAL LEVY - AMENDMENT 1</t>
  </si>
  <si>
    <t>90G2</t>
  </si>
  <si>
    <t>3415299110</t>
  </si>
  <si>
    <t>RR95</t>
  </si>
  <si>
    <t>UPLAND MAGNOLIA AREA</t>
  </si>
  <si>
    <t>OGN</t>
  </si>
  <si>
    <t>95D1</t>
  </si>
  <si>
    <t>3414989112</t>
  </si>
  <si>
    <t>95G1</t>
  </si>
  <si>
    <t>3414999112</t>
  </si>
  <si>
    <t>CITY OF UPLAND Total</t>
  </si>
  <si>
    <t>CITY OF VICTORVILLE</t>
  </si>
  <si>
    <t>RS23</t>
  </si>
  <si>
    <t>RR92</t>
  </si>
  <si>
    <t>VICTORVILLE RDA BEAR VALLEY ROAD</t>
  </si>
  <si>
    <t>OGU</t>
  </si>
  <si>
    <t>92D1</t>
  </si>
  <si>
    <t>3415149120</t>
  </si>
  <si>
    <t>HOOK BLVD, I-15 AMEND-DEBT SERVICE</t>
  </si>
  <si>
    <t>92D2</t>
  </si>
  <si>
    <t>3415159120</t>
  </si>
  <si>
    <t>92G1</t>
  </si>
  <si>
    <t>3415169120</t>
  </si>
  <si>
    <t>HOOK BLVD, I-15 AMEND - GEN LEVY</t>
  </si>
  <si>
    <t>92G2</t>
  </si>
  <si>
    <t>3415179120</t>
  </si>
  <si>
    <t>RR93</t>
  </si>
  <si>
    <t>VICTORVILLE OLD/MIDTOWN RDA</t>
  </si>
  <si>
    <t>OGR</t>
  </si>
  <si>
    <t>93D1</t>
  </si>
  <si>
    <t>3415089122</t>
  </si>
  <si>
    <t>93G1</t>
  </si>
  <si>
    <t>3415099122</t>
  </si>
  <si>
    <t>CITY OF VICTORVILLE Total</t>
  </si>
  <si>
    <t>VVEDA JPA</t>
  </si>
  <si>
    <t>RS24</t>
  </si>
  <si>
    <t>RR97</t>
  </si>
  <si>
    <t>VICTOR VALLEY RDA - 1993</t>
  </si>
  <si>
    <t>OGV</t>
  </si>
  <si>
    <t>97D1</t>
  </si>
  <si>
    <t>3415189118</t>
  </si>
  <si>
    <t>97D2</t>
  </si>
  <si>
    <t>3415199118</t>
  </si>
  <si>
    <t>AMEND #8 DEBT SERVICE</t>
  </si>
  <si>
    <t>97D3</t>
  </si>
  <si>
    <t>3415209118</t>
  </si>
  <si>
    <t>97G1</t>
  </si>
  <si>
    <t>3415219118</t>
  </si>
  <si>
    <t>GENERAL TAX LEVY AM 4</t>
  </si>
  <si>
    <t>97G2</t>
  </si>
  <si>
    <t>3415229118</t>
  </si>
  <si>
    <t>GENERAL TAX LEVY AM 8</t>
  </si>
  <si>
    <t>97G3</t>
  </si>
  <si>
    <t>3415239118</t>
  </si>
  <si>
    <t>VVEDA JPA Total</t>
  </si>
  <si>
    <t>CITY OF YUCAIPA</t>
  </si>
  <si>
    <t>RS25</t>
  </si>
  <si>
    <t>RR91</t>
  </si>
  <si>
    <t>YUCAIPA RDA</t>
  </si>
  <si>
    <t>OGW</t>
  </si>
  <si>
    <t>91D1</t>
  </si>
  <si>
    <t>3415249139</t>
  </si>
  <si>
    <t>91G1</t>
  </si>
  <si>
    <t>3415259139</t>
  </si>
  <si>
    <t>CITY OF YUCAIPA Total</t>
  </si>
  <si>
    <t>TOWN OF YUCCA VALLEY</t>
  </si>
  <si>
    <t>RS26</t>
  </si>
  <si>
    <t>RR94</t>
  </si>
  <si>
    <t>YUCCA VALLEY RDA</t>
  </si>
  <si>
    <t>YUCCA VALLEY- DEBT SERVICE</t>
  </si>
  <si>
    <t>OQK</t>
  </si>
  <si>
    <t>94D1</t>
  </si>
  <si>
    <t>3415369141</t>
  </si>
  <si>
    <t>YUCCA VALLEY-GTL</t>
  </si>
  <si>
    <t>94G1</t>
  </si>
  <si>
    <t>3415379141</t>
  </si>
  <si>
    <t>TOWN OF YUCCA VALLEY Total</t>
  </si>
  <si>
    <t>Grand Total</t>
  </si>
  <si>
    <t>APPT.#1</t>
  </si>
  <si>
    <t>APPT.#2</t>
  </si>
  <si>
    <t>APPT.#3</t>
  </si>
  <si>
    <t>APPT.#4</t>
  </si>
  <si>
    <t>APPT.#6</t>
  </si>
  <si>
    <t>APPT.#7</t>
  </si>
  <si>
    <t>APPT.#8</t>
  </si>
  <si>
    <t>APPT.#9</t>
  </si>
  <si>
    <t>APPT.#10</t>
  </si>
  <si>
    <t>APPT.#11</t>
  </si>
  <si>
    <t>APPT.#13</t>
  </si>
  <si>
    <t>APPT.#17</t>
  </si>
  <si>
    <t>APPT.#18</t>
  </si>
  <si>
    <t>APPT.#19</t>
  </si>
  <si>
    <t>APPT.#20</t>
  </si>
  <si>
    <t>GROSS TOTAL 
REPORTING PURPOSES [07/01/19 - 6/30/20]</t>
  </si>
  <si>
    <t>SUPPLEMENTAL ADMIN FEE (MTA)</t>
  </si>
  <si>
    <t>COLLECTION COST  (XCC/XCE)
[7/01/19 - 6/30/20]</t>
  </si>
  <si>
    <t>PROPERTY TAX ADMIN COST- SB2557
(SCA)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</si>
</sst>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rgb="FFFF0000"/>
      <name val="Arial"/>
      <family val="2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9" fillId="0" borderId="0" applyNumberFormat="0" applyFill="0" applyBorder="0" applyAlignment="0" applyProtection="0"/>
    <xf numFmtId="44" fontId="13" fillId="0" borderId="0" applyFont="0" applyFill="0" applyBorder="0" applyAlignment="0" applyProtection="0"/>
  </cellStyleXfs>
  <cellXfs count="59">
    <xf numFmtId="0" fontId="0" fillId="0" borderId="0" xfId="0"/>
    <xf numFmtId="0" fontId="5" fillId="0" borderId="0" xfId="2" applyFont="1" applyFill="1" applyBorder="1"/>
    <xf numFmtId="0" fontId="6" fillId="0" borderId="0" xfId="2" applyFont="1" applyFill="1" applyBorder="1" applyAlignment="1">
      <alignment horizontal="center"/>
    </xf>
    <xf numFmtId="0" fontId="7" fillId="0" borderId="0" xfId="2" applyFont="1" applyFill="1" applyBorder="1" applyAlignment="1">
      <alignment horizontal="center"/>
    </xf>
    <xf numFmtId="0" fontId="7" fillId="0" borderId="0" xfId="2" applyFont="1" applyFill="1" applyBorder="1"/>
    <xf numFmtId="0" fontId="7" fillId="0" borderId="0" xfId="3" applyFont="1"/>
    <xf numFmtId="43" fontId="7" fillId="0" borderId="0" xfId="1" applyFont="1" applyFill="1" applyBorder="1"/>
    <xf numFmtId="0" fontId="5" fillId="0" borderId="0" xfId="2" applyFont="1" applyFill="1"/>
    <xf numFmtId="0" fontId="6" fillId="0" borderId="0" xfId="2" applyFont="1" applyFill="1" applyAlignment="1">
      <alignment horizontal="center"/>
    </xf>
    <xf numFmtId="0" fontId="6" fillId="0" borderId="0" xfId="2" applyFont="1" applyFill="1"/>
    <xf numFmtId="14" fontId="8" fillId="0" borderId="0" xfId="2" applyNumberFormat="1" applyFont="1" applyFill="1" applyBorder="1" applyAlignment="1">
      <alignment wrapText="1"/>
    </xf>
    <xf numFmtId="0" fontId="6" fillId="0" borderId="0" xfId="2" applyFont="1" applyFill="1" applyBorder="1"/>
    <xf numFmtId="0" fontId="6" fillId="5" borderId="2" xfId="2" applyFont="1" applyFill="1" applyBorder="1" applyAlignment="1">
      <alignment horizontal="center" vertical="center" wrapText="1"/>
    </xf>
    <xf numFmtId="0" fontId="6" fillId="5" borderId="3" xfId="2" applyFont="1" applyFill="1" applyBorder="1" applyAlignment="1">
      <alignment horizontal="center" vertical="center" wrapText="1"/>
    </xf>
    <xf numFmtId="0" fontId="6" fillId="5" borderId="3" xfId="4" applyFont="1" applyFill="1" applyBorder="1" applyAlignment="1">
      <alignment horizontal="center" vertical="center" wrapText="1"/>
    </xf>
    <xf numFmtId="43" fontId="6" fillId="5" borderId="3" xfId="1" applyFont="1" applyFill="1" applyBorder="1" applyAlignment="1">
      <alignment horizontal="center" vertical="center" wrapText="1"/>
    </xf>
    <xf numFmtId="0" fontId="6" fillId="5" borderId="3" xfId="3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 wrapText="1"/>
    </xf>
    <xf numFmtId="0" fontId="7" fillId="0" borderId="4" xfId="4" applyFont="1" applyFill="1" applyBorder="1"/>
    <xf numFmtId="0" fontId="7" fillId="0" borderId="5" xfId="4" applyFont="1" applyFill="1" applyBorder="1" applyAlignment="1">
      <alignment horizontal="center"/>
    </xf>
    <xf numFmtId="0" fontId="10" fillId="0" borderId="5" xfId="4" applyFont="1" applyFill="1" applyBorder="1" applyAlignment="1">
      <alignment horizontal="center"/>
    </xf>
    <xf numFmtId="0" fontId="1" fillId="0" borderId="5" xfId="4" applyFont="1" applyFill="1" applyBorder="1"/>
    <xf numFmtId="49" fontId="7" fillId="0" borderId="5" xfId="2" applyNumberFormat="1" applyFont="1" applyFill="1" applyBorder="1" applyAlignment="1">
      <alignment horizontal="center"/>
    </xf>
    <xf numFmtId="43" fontId="7" fillId="0" borderId="6" xfId="1" applyFont="1" applyFill="1" applyBorder="1"/>
    <xf numFmtId="43" fontId="7" fillId="0" borderId="5" xfId="1" applyFont="1" applyFill="1" applyBorder="1"/>
    <xf numFmtId="43" fontId="7" fillId="0" borderId="5" xfId="2" applyNumberFormat="1" applyFont="1" applyFill="1" applyBorder="1"/>
    <xf numFmtId="43" fontId="7" fillId="5" borderId="5" xfId="2" applyNumberFormat="1" applyFont="1" applyFill="1" applyBorder="1"/>
    <xf numFmtId="43" fontId="7" fillId="0" borderId="0" xfId="2" applyNumberFormat="1" applyFont="1" applyFill="1" applyBorder="1"/>
    <xf numFmtId="0" fontId="7" fillId="0" borderId="7" xfId="4" applyFont="1" applyFill="1" applyBorder="1"/>
    <xf numFmtId="0" fontId="7" fillId="0" borderId="8" xfId="4" applyFont="1" applyFill="1" applyBorder="1" applyAlignment="1">
      <alignment horizontal="center"/>
    </xf>
    <xf numFmtId="0" fontId="10" fillId="0" borderId="8" xfId="4" applyFont="1" applyFill="1" applyBorder="1" applyAlignment="1">
      <alignment horizontal="center"/>
    </xf>
    <xf numFmtId="0" fontId="1" fillId="0" borderId="8" xfId="4" applyFont="1" applyFill="1" applyBorder="1"/>
    <xf numFmtId="0" fontId="7" fillId="0" borderId="8" xfId="2" applyFont="1" applyFill="1" applyBorder="1" applyAlignment="1">
      <alignment horizontal="center"/>
    </xf>
    <xf numFmtId="0" fontId="6" fillId="5" borderId="7" xfId="4" applyFont="1" applyFill="1" applyBorder="1"/>
    <xf numFmtId="0" fontId="6" fillId="5" borderId="8" xfId="4" applyFont="1" applyFill="1" applyBorder="1" applyAlignment="1">
      <alignment horizontal="center"/>
    </xf>
    <xf numFmtId="0" fontId="11" fillId="5" borderId="8" xfId="4" applyFont="1" applyFill="1" applyBorder="1" applyAlignment="1">
      <alignment horizontal="center"/>
    </xf>
    <xf numFmtId="0" fontId="3" fillId="5" borderId="8" xfId="4" applyFont="1" applyFill="1" applyBorder="1"/>
    <xf numFmtId="43" fontId="11" fillId="5" borderId="8" xfId="1" applyFont="1" applyFill="1" applyBorder="1" applyAlignment="1">
      <alignment horizontal="center"/>
    </xf>
    <xf numFmtId="43" fontId="6" fillId="5" borderId="8" xfId="2" applyNumberFormat="1" applyFont="1" applyFill="1" applyBorder="1"/>
    <xf numFmtId="43" fontId="7" fillId="0" borderId="8" xfId="1" applyFont="1" applyBorder="1"/>
    <xf numFmtId="43" fontId="7" fillId="0" borderId="8" xfId="1" applyFont="1" applyFill="1" applyBorder="1"/>
    <xf numFmtId="0" fontId="6" fillId="6" borderId="9" xfId="4" applyFont="1" applyFill="1" applyBorder="1"/>
    <xf numFmtId="0" fontId="2" fillId="0" borderId="0" xfId="2" applyFont="1" applyFill="1" applyBorder="1"/>
    <xf numFmtId="0" fontId="7" fillId="0" borderId="0" xfId="2" applyFont="1" applyFill="1" applyBorder="1" applyAlignment="1">
      <alignment horizontal="right"/>
    </xf>
    <xf numFmtId="0" fontId="7" fillId="0" borderId="0" xfId="1" applyNumberFormat="1" applyFont="1" applyFill="1" applyBorder="1" applyAlignment="1">
      <alignment horizontal="right"/>
    </xf>
    <xf numFmtId="0" fontId="6" fillId="6" borderId="10" xfId="4" applyFont="1" applyFill="1" applyBorder="1" applyAlignment="1">
      <alignment horizontal="center"/>
    </xf>
    <xf numFmtId="0" fontId="11" fillId="6" borderId="10" xfId="4" applyFont="1" applyFill="1" applyBorder="1" applyAlignment="1">
      <alignment horizontal="center"/>
    </xf>
    <xf numFmtId="0" fontId="3" fillId="6" borderId="10" xfId="4" applyFont="1" applyFill="1" applyBorder="1"/>
    <xf numFmtId="0" fontId="8" fillId="0" borderId="0" xfId="2" applyFont="1" applyFill="1" applyBorder="1" applyAlignment="1">
      <alignment horizontal="center" vertical="center"/>
    </xf>
    <xf numFmtId="0" fontId="8" fillId="0" borderId="0" xfId="4" applyFont="1" applyFill="1" applyBorder="1" applyAlignment="1">
      <alignment horizontal="center" vertical="center"/>
    </xf>
    <xf numFmtId="43" fontId="8" fillId="0" borderId="0" xfId="5" applyNumberFormat="1" applyFont="1" applyFill="1" applyBorder="1" applyAlignment="1">
      <alignment horizontal="center" vertical="center"/>
    </xf>
    <xf numFmtId="0" fontId="8" fillId="0" borderId="0" xfId="2" quotePrefix="1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43" fontId="8" fillId="2" borderId="1" xfId="1" applyFont="1" applyFill="1" applyBorder="1" applyAlignment="1">
      <alignment horizontal="center"/>
    </xf>
    <xf numFmtId="14" fontId="8" fillId="3" borderId="1" xfId="2" applyNumberFormat="1" applyFont="1" applyFill="1" applyBorder="1" applyAlignment="1">
      <alignment horizontal="center"/>
    </xf>
    <xf numFmtId="14" fontId="8" fillId="4" borderId="1" xfId="2" applyNumberFormat="1" applyFont="1" applyFill="1" applyBorder="1" applyAlignment="1">
      <alignment horizontal="center" wrapText="1"/>
    </xf>
    <xf numFmtId="43" fontId="7" fillId="0" borderId="0" xfId="1" applyFont="1" applyFill="1" applyBorder="1" applyAlignment="1">
      <alignment horizontal="center"/>
    </xf>
    <xf numFmtId="44" fontId="11" fillId="6" borderId="10" xfId="6" applyFont="1" applyFill="1" applyBorder="1" applyAlignment="1">
      <alignment horizontal="center"/>
    </xf>
  </cellXfs>
  <cellStyles count="7">
    <cellStyle name="Comma" xfId="1" builtinId="3"/>
    <cellStyle name="Currency" xfId="6" builtinId="4"/>
    <cellStyle name="Hyperlink" xfId="5" builtinId="8"/>
    <cellStyle name="Normal" xfId="0" builtinId="0"/>
    <cellStyle name="Normal 11 2" xfId="2"/>
    <cellStyle name="Normal 187" xfId="3"/>
    <cellStyle name="Normal 2 1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AI322"/>
  <sheetViews>
    <sheetView tabSelected="1" workbookViewId="0">
      <pane xSplit="1" ySplit="14" topLeftCell="V59" activePane="bottomRight" state="frozen"/>
      <selection pane="topRight" activeCell="B1" sqref="B1"/>
      <selection pane="bottomLeft" activeCell="A15" sqref="A15"/>
      <selection pane="bottomRight" activeCell="A121" sqref="A121:XFD121"/>
    </sheetView>
  </sheetViews>
  <sheetFormatPr defaultColWidth="8.88671875" defaultRowHeight="14.4" outlineLevelRow="2" x14ac:dyDescent="0.3"/>
  <cols>
    <col min="1" max="1" width="40.77734375" style="4" bestFit="1" customWidth="1"/>
    <col min="2" max="2" width="9.5546875" style="3" customWidth="1"/>
    <col min="3" max="3" width="10" style="3" hidden="1" customWidth="1"/>
    <col min="4" max="4" width="9.44140625" style="3" hidden="1" customWidth="1"/>
    <col min="5" max="5" width="13.44140625" style="3" bestFit="1" customWidth="1"/>
    <col min="6" max="6" width="34.6640625" style="4" bestFit="1" customWidth="1"/>
    <col min="7" max="7" width="37.6640625" style="4" bestFit="1" customWidth="1"/>
    <col min="8" max="8" width="5.6640625" style="3" hidden="1" customWidth="1"/>
    <col min="9" max="9" width="5.33203125" style="3" hidden="1" customWidth="1"/>
    <col min="10" max="10" width="18.44140625" style="3" hidden="1" customWidth="1"/>
    <col min="11" max="11" width="12.44140625" style="3" bestFit="1" customWidth="1"/>
    <col min="12" max="12" width="16.109375" style="4" bestFit="1" customWidth="1"/>
    <col min="13" max="14" width="15.5546875" style="4" customWidth="1"/>
    <col min="15" max="15" width="16.109375" style="4" bestFit="1" customWidth="1"/>
    <col min="16" max="17" width="15.5546875" style="6" customWidth="1"/>
    <col min="18" max="21" width="15.5546875" style="4" customWidth="1"/>
    <col min="22" max="22" width="16.109375" style="4" bestFit="1" customWidth="1"/>
    <col min="23" max="23" width="15.5546875" style="4" customWidth="1"/>
    <col min="24" max="25" width="15.5546875" style="6" customWidth="1"/>
    <col min="26" max="29" width="15.5546875" style="4" customWidth="1"/>
    <col min="30" max="30" width="16.109375" style="4" bestFit="1" customWidth="1"/>
    <col min="31" max="33" width="15.5546875" style="4" customWidth="1"/>
    <col min="34" max="34" width="16" style="4" customWidth="1"/>
    <col min="35" max="35" width="5.6640625" style="4" customWidth="1"/>
    <col min="36" max="16384" width="8.88671875" style="4"/>
  </cols>
  <sheetData>
    <row r="1" spans="1:35" ht="18" x14ac:dyDescent="0.35">
      <c r="A1" s="1" t="s">
        <v>0</v>
      </c>
      <c r="B1" s="2"/>
      <c r="L1" s="5"/>
      <c r="M1" s="5"/>
      <c r="N1" s="5"/>
      <c r="O1" s="5"/>
      <c r="AE1" s="5"/>
    </row>
    <row r="2" spans="1:35" ht="18" x14ac:dyDescent="0.35">
      <c r="A2" s="7" t="s">
        <v>1</v>
      </c>
      <c r="B2" s="8"/>
      <c r="L2" s="5"/>
      <c r="M2" s="5"/>
      <c r="N2" s="5"/>
      <c r="O2" s="5"/>
      <c r="T2" s="6"/>
      <c r="AB2" s="6"/>
      <c r="AE2" s="5"/>
    </row>
    <row r="3" spans="1:35" ht="18" x14ac:dyDescent="0.35">
      <c r="A3" s="7" t="s">
        <v>2</v>
      </c>
      <c r="B3" s="8"/>
      <c r="L3" s="5"/>
      <c r="M3" s="5"/>
      <c r="N3" s="5"/>
      <c r="O3" s="5"/>
      <c r="AE3" s="5"/>
    </row>
    <row r="4" spans="1:35" x14ac:dyDescent="0.3">
      <c r="A4" s="9"/>
      <c r="B4" s="8"/>
      <c r="L4" s="54" t="s">
        <v>3</v>
      </c>
      <c r="M4" s="54"/>
      <c r="N4" s="54"/>
      <c r="O4" s="54"/>
      <c r="P4" s="55" t="s">
        <v>4</v>
      </c>
      <c r="Q4" s="55"/>
      <c r="R4" s="55"/>
      <c r="S4" s="55"/>
      <c r="T4" s="55"/>
      <c r="U4" s="55"/>
      <c r="V4" s="55"/>
      <c r="W4" s="55"/>
      <c r="X4" s="56" t="s">
        <v>5</v>
      </c>
      <c r="Y4" s="56"/>
      <c r="Z4" s="56"/>
      <c r="AA4" s="56"/>
      <c r="AB4" s="56"/>
      <c r="AC4" s="56"/>
      <c r="AD4" s="10"/>
      <c r="AE4" s="10"/>
    </row>
    <row r="5" spans="1:35" s="48" customFormat="1" ht="15" thickBot="1" x14ac:dyDescent="0.3">
      <c r="C5" s="49"/>
      <c r="D5" s="49"/>
      <c r="E5" s="49"/>
      <c r="F5" s="49"/>
      <c r="G5" s="49"/>
      <c r="H5" s="49"/>
      <c r="I5" s="49"/>
      <c r="J5" s="49"/>
      <c r="K5" s="49"/>
      <c r="L5" s="50" t="s">
        <v>991</v>
      </c>
      <c r="M5" s="50" t="s">
        <v>992</v>
      </c>
      <c r="N5" s="50" t="s">
        <v>993</v>
      </c>
      <c r="O5" s="50" t="s">
        <v>994</v>
      </c>
      <c r="P5" s="50" t="s">
        <v>995</v>
      </c>
      <c r="Q5" s="50" t="s">
        <v>996</v>
      </c>
      <c r="R5" s="50" t="s">
        <v>997</v>
      </c>
      <c r="S5" s="50" t="s">
        <v>998</v>
      </c>
      <c r="T5" s="50" t="s">
        <v>999</v>
      </c>
      <c r="U5" s="50" t="s">
        <v>1000</v>
      </c>
      <c r="V5" s="53" t="s">
        <v>6</v>
      </c>
      <c r="W5" s="53" t="s">
        <v>1001</v>
      </c>
      <c r="X5" s="53" t="s">
        <v>7</v>
      </c>
      <c r="Y5" s="53" t="s">
        <v>8</v>
      </c>
      <c r="Z5" s="50" t="s">
        <v>1002</v>
      </c>
      <c r="AA5" s="50" t="s">
        <v>1003</v>
      </c>
      <c r="AB5" s="50" t="s">
        <v>1004</v>
      </c>
      <c r="AC5" s="50" t="s">
        <v>1005</v>
      </c>
      <c r="AD5" s="51"/>
      <c r="AE5" s="52"/>
      <c r="AF5" s="51"/>
      <c r="AG5" s="51"/>
      <c r="AH5" s="51"/>
    </row>
    <row r="6" spans="1:35" s="17" customFormat="1" ht="72.599999999999994" thickBot="1" x14ac:dyDescent="0.3">
      <c r="A6" s="12" t="s">
        <v>9</v>
      </c>
      <c r="B6" s="13" t="s">
        <v>10</v>
      </c>
      <c r="C6" s="14" t="s">
        <v>11</v>
      </c>
      <c r="D6" s="14" t="s">
        <v>12</v>
      </c>
      <c r="E6" s="14" t="s">
        <v>13</v>
      </c>
      <c r="F6" s="14" t="s">
        <v>14</v>
      </c>
      <c r="G6" s="14" t="s">
        <v>15</v>
      </c>
      <c r="H6" s="14" t="s">
        <v>16</v>
      </c>
      <c r="I6" s="14" t="s">
        <v>17</v>
      </c>
      <c r="J6" s="14" t="s">
        <v>18</v>
      </c>
      <c r="K6" s="14" t="s">
        <v>19</v>
      </c>
      <c r="L6" s="15" t="s">
        <v>20</v>
      </c>
      <c r="M6" s="15" t="s">
        <v>21</v>
      </c>
      <c r="N6" s="13" t="s">
        <v>22</v>
      </c>
      <c r="O6" s="13" t="s">
        <v>23</v>
      </c>
      <c r="P6" s="15" t="s">
        <v>24</v>
      </c>
      <c r="Q6" s="13" t="s">
        <v>25</v>
      </c>
      <c r="R6" s="13" t="s">
        <v>26</v>
      </c>
      <c r="S6" s="13" t="s">
        <v>27</v>
      </c>
      <c r="T6" s="15" t="s">
        <v>28</v>
      </c>
      <c r="U6" s="13" t="s">
        <v>29</v>
      </c>
      <c r="V6" s="13" t="s">
        <v>30</v>
      </c>
      <c r="W6" s="13" t="s">
        <v>31</v>
      </c>
      <c r="X6" s="15" t="s">
        <v>32</v>
      </c>
      <c r="Y6" s="13" t="s">
        <v>33</v>
      </c>
      <c r="Z6" s="13" t="s">
        <v>34</v>
      </c>
      <c r="AA6" s="13" t="s">
        <v>35</v>
      </c>
      <c r="AB6" s="15" t="s">
        <v>36</v>
      </c>
      <c r="AC6" s="13" t="s">
        <v>37</v>
      </c>
      <c r="AD6" s="13" t="s">
        <v>38</v>
      </c>
      <c r="AE6" s="16" t="s">
        <v>1008</v>
      </c>
      <c r="AF6" s="13" t="s">
        <v>1009</v>
      </c>
      <c r="AG6" s="13" t="s">
        <v>1007</v>
      </c>
      <c r="AH6" s="13" t="s">
        <v>1006</v>
      </c>
    </row>
    <row r="7" spans="1:35" ht="18" hidden="1" customHeight="1" outlineLevel="2" x14ac:dyDescent="0.3">
      <c r="A7" s="18" t="s">
        <v>39</v>
      </c>
      <c r="B7" s="19" t="s">
        <v>40</v>
      </c>
      <c r="C7" s="20" t="s">
        <v>41</v>
      </c>
      <c r="D7" s="20" t="s">
        <v>42</v>
      </c>
      <c r="E7" s="20" t="str">
        <f>CONCATENATE(C7,"-",D7)</f>
        <v>RR01-RD01</v>
      </c>
      <c r="F7" s="21" t="s">
        <v>43</v>
      </c>
      <c r="G7" s="21" t="s">
        <v>44</v>
      </c>
      <c r="H7" s="20" t="s">
        <v>45</v>
      </c>
      <c r="I7" s="20" t="s">
        <v>46</v>
      </c>
      <c r="J7" s="20" t="s">
        <v>47</v>
      </c>
      <c r="K7" s="22">
        <v>3413047458</v>
      </c>
      <c r="L7" s="23">
        <v>0</v>
      </c>
      <c r="M7" s="23">
        <v>0</v>
      </c>
      <c r="N7" s="23">
        <v>0</v>
      </c>
      <c r="O7" s="23">
        <v>0</v>
      </c>
      <c r="P7" s="24">
        <v>0</v>
      </c>
      <c r="Q7" s="24">
        <v>0</v>
      </c>
      <c r="R7" s="24">
        <v>0</v>
      </c>
      <c r="S7" s="24">
        <v>0</v>
      </c>
      <c r="T7" s="24">
        <v>0</v>
      </c>
      <c r="U7" s="24">
        <v>0</v>
      </c>
      <c r="V7" s="25">
        <v>0</v>
      </c>
      <c r="W7" s="24">
        <v>0</v>
      </c>
      <c r="X7" s="24">
        <v>0</v>
      </c>
      <c r="Y7" s="24">
        <v>0</v>
      </c>
      <c r="Z7" s="24">
        <v>0</v>
      </c>
      <c r="AA7" s="24">
        <v>0</v>
      </c>
      <c r="AB7" s="24">
        <v>0</v>
      </c>
      <c r="AC7" s="24">
        <v>0</v>
      </c>
      <c r="AD7" s="26">
        <f>SUM(L7:AC7)</f>
        <v>0</v>
      </c>
      <c r="AE7" s="24">
        <v>0</v>
      </c>
      <c r="AF7" s="25">
        <v>0</v>
      </c>
      <c r="AG7" s="25">
        <v>0</v>
      </c>
      <c r="AH7" s="26">
        <f>SUM(AD7:AG7)</f>
        <v>0</v>
      </c>
    </row>
    <row r="8" spans="1:35" ht="18" hidden="1" customHeight="1" outlineLevel="2" x14ac:dyDescent="0.3">
      <c r="A8" s="28" t="s">
        <v>39</v>
      </c>
      <c r="B8" s="29" t="s">
        <v>40</v>
      </c>
      <c r="C8" s="30" t="s">
        <v>41</v>
      </c>
      <c r="D8" s="30" t="s">
        <v>48</v>
      </c>
      <c r="E8" s="30" t="str">
        <f t="shared" ref="E8:E14" si="0">CONCATENATE(C8,"-",D8)</f>
        <v>RR01-RG01</v>
      </c>
      <c r="F8" s="31" t="s">
        <v>43</v>
      </c>
      <c r="G8" s="31" t="s">
        <v>49</v>
      </c>
      <c r="H8" s="30" t="s">
        <v>45</v>
      </c>
      <c r="I8" s="30" t="s">
        <v>46</v>
      </c>
      <c r="J8" s="30" t="s">
        <v>50</v>
      </c>
      <c r="K8" s="32" t="s">
        <v>51</v>
      </c>
      <c r="L8" s="23">
        <v>1993.6499999999999</v>
      </c>
      <c r="M8" s="23">
        <v>1820.66</v>
      </c>
      <c r="N8" s="23">
        <v>89.27000000000001</v>
      </c>
      <c r="O8" s="23">
        <v>11569.74</v>
      </c>
      <c r="P8" s="24">
        <v>360.44</v>
      </c>
      <c r="Q8" s="24">
        <v>208.28</v>
      </c>
      <c r="R8" s="24">
        <v>661.04</v>
      </c>
      <c r="S8" s="24">
        <v>544.44000000000005</v>
      </c>
      <c r="T8" s="24">
        <v>67.83</v>
      </c>
      <c r="U8" s="24">
        <v>1835.25</v>
      </c>
      <c r="V8" s="25">
        <v>9166.9599999999991</v>
      </c>
      <c r="W8" s="24">
        <v>0</v>
      </c>
      <c r="X8" s="24">
        <v>208.28</v>
      </c>
      <c r="Y8" s="24">
        <v>169.42</v>
      </c>
      <c r="Z8" s="24">
        <v>89.27000000000001</v>
      </c>
      <c r="AA8" s="24">
        <v>0</v>
      </c>
      <c r="AB8" s="24">
        <v>586.41</v>
      </c>
      <c r="AC8" s="24">
        <v>2.57</v>
      </c>
      <c r="AD8" s="26">
        <f>SUM(L8:AC8)</f>
        <v>29373.51</v>
      </c>
      <c r="AE8" s="24">
        <v>70.33</v>
      </c>
      <c r="AF8" s="25">
        <v>185.79</v>
      </c>
      <c r="AG8" s="25">
        <v>65.040000000000006</v>
      </c>
      <c r="AH8" s="26">
        <f t="shared" ref="AH8:AH14" si="1">SUM(AD8:AG8)</f>
        <v>29694.670000000002</v>
      </c>
      <c r="AI8" s="27"/>
    </row>
    <row r="9" spans="1:35" ht="18" hidden="1" customHeight="1" outlineLevel="2" x14ac:dyDescent="0.3">
      <c r="A9" s="28" t="s">
        <v>39</v>
      </c>
      <c r="B9" s="29" t="s">
        <v>40</v>
      </c>
      <c r="C9" s="30" t="s">
        <v>52</v>
      </c>
      <c r="D9" s="30" t="s">
        <v>42</v>
      </c>
      <c r="E9" s="30" t="str">
        <f t="shared" si="0"/>
        <v>RR02-RD01</v>
      </c>
      <c r="F9" s="31" t="s">
        <v>53</v>
      </c>
      <c r="G9" s="31" t="s">
        <v>54</v>
      </c>
      <c r="H9" s="30" t="s">
        <v>55</v>
      </c>
      <c r="I9" s="30" t="s">
        <v>46</v>
      </c>
      <c r="J9" s="30" t="s">
        <v>56</v>
      </c>
      <c r="K9" s="32" t="s">
        <v>57</v>
      </c>
      <c r="L9" s="23">
        <v>0</v>
      </c>
      <c r="M9" s="23">
        <v>0</v>
      </c>
      <c r="N9" s="23">
        <v>0</v>
      </c>
      <c r="O9" s="23">
        <v>0</v>
      </c>
      <c r="P9" s="24">
        <v>0</v>
      </c>
      <c r="Q9" s="24">
        <v>0</v>
      </c>
      <c r="R9" s="24">
        <v>0</v>
      </c>
      <c r="S9" s="24">
        <v>0</v>
      </c>
      <c r="T9" s="24">
        <v>0</v>
      </c>
      <c r="U9" s="24">
        <v>0</v>
      </c>
      <c r="V9" s="25">
        <v>0</v>
      </c>
      <c r="W9" s="24">
        <v>0</v>
      </c>
      <c r="X9" s="24">
        <v>0</v>
      </c>
      <c r="Y9" s="24">
        <v>0</v>
      </c>
      <c r="Z9" s="24">
        <v>0</v>
      </c>
      <c r="AA9" s="24">
        <v>0</v>
      </c>
      <c r="AB9" s="24">
        <v>0</v>
      </c>
      <c r="AC9" s="24">
        <v>0</v>
      </c>
      <c r="AD9" s="26">
        <f>SUM(L9:AC9)</f>
        <v>0</v>
      </c>
      <c r="AE9" s="24">
        <v>0</v>
      </c>
      <c r="AF9" s="25">
        <v>0</v>
      </c>
      <c r="AG9" s="25">
        <v>0</v>
      </c>
      <c r="AH9" s="26">
        <f t="shared" si="1"/>
        <v>0</v>
      </c>
    </row>
    <row r="10" spans="1:35" ht="18" hidden="1" customHeight="1" outlineLevel="2" x14ac:dyDescent="0.3">
      <c r="A10" s="28" t="s">
        <v>39</v>
      </c>
      <c r="B10" s="29" t="s">
        <v>40</v>
      </c>
      <c r="C10" s="30" t="s">
        <v>52</v>
      </c>
      <c r="D10" s="30" t="s">
        <v>58</v>
      </c>
      <c r="E10" s="30" t="str">
        <f t="shared" si="0"/>
        <v>RR02-RD02</v>
      </c>
      <c r="F10" s="31" t="s">
        <v>53</v>
      </c>
      <c r="G10" s="31" t="s">
        <v>59</v>
      </c>
      <c r="H10" s="30" t="s">
        <v>55</v>
      </c>
      <c r="I10" s="30" t="s">
        <v>46</v>
      </c>
      <c r="J10" s="30" t="s">
        <v>60</v>
      </c>
      <c r="K10" s="32" t="s">
        <v>61</v>
      </c>
      <c r="L10" s="23">
        <v>0</v>
      </c>
      <c r="M10" s="23">
        <v>0</v>
      </c>
      <c r="N10" s="23">
        <v>0</v>
      </c>
      <c r="O10" s="23">
        <v>0</v>
      </c>
      <c r="P10" s="24">
        <v>0</v>
      </c>
      <c r="Q10" s="24">
        <v>0</v>
      </c>
      <c r="R10" s="24">
        <v>0</v>
      </c>
      <c r="S10" s="24">
        <v>0</v>
      </c>
      <c r="T10" s="24">
        <v>0</v>
      </c>
      <c r="U10" s="24">
        <v>0</v>
      </c>
      <c r="V10" s="25">
        <v>0</v>
      </c>
      <c r="W10" s="24">
        <v>0</v>
      </c>
      <c r="X10" s="24">
        <v>0</v>
      </c>
      <c r="Y10" s="24">
        <v>0</v>
      </c>
      <c r="Z10" s="24">
        <v>0</v>
      </c>
      <c r="AA10" s="24">
        <v>0</v>
      </c>
      <c r="AB10" s="24">
        <v>0</v>
      </c>
      <c r="AC10" s="24">
        <v>0</v>
      </c>
      <c r="AD10" s="26">
        <f t="shared" ref="AD10:AD14" si="2">SUM(L10:AC10)</f>
        <v>0</v>
      </c>
      <c r="AE10" s="24">
        <v>0</v>
      </c>
      <c r="AF10" s="25">
        <v>0</v>
      </c>
      <c r="AG10" s="25">
        <v>0</v>
      </c>
      <c r="AH10" s="26">
        <f t="shared" si="1"/>
        <v>0</v>
      </c>
    </row>
    <row r="11" spans="1:35" ht="18" hidden="1" customHeight="1" outlineLevel="2" x14ac:dyDescent="0.3">
      <c r="A11" s="28" t="s">
        <v>39</v>
      </c>
      <c r="B11" s="29" t="s">
        <v>40</v>
      </c>
      <c r="C11" s="30" t="s">
        <v>52</v>
      </c>
      <c r="D11" s="30" t="s">
        <v>48</v>
      </c>
      <c r="E11" s="30" t="str">
        <f t="shared" si="0"/>
        <v>RR02-RG01</v>
      </c>
      <c r="F11" s="31" t="s">
        <v>53</v>
      </c>
      <c r="G11" s="31" t="s">
        <v>62</v>
      </c>
      <c r="H11" s="30" t="s">
        <v>55</v>
      </c>
      <c r="I11" s="30" t="s">
        <v>46</v>
      </c>
      <c r="J11" s="30" t="s">
        <v>63</v>
      </c>
      <c r="K11" s="32" t="s">
        <v>64</v>
      </c>
      <c r="L11" s="23">
        <v>328422.21999999997</v>
      </c>
      <c r="M11" s="23">
        <v>38115.25</v>
      </c>
      <c r="N11" s="23">
        <v>0</v>
      </c>
      <c r="O11" s="23">
        <v>285577.07</v>
      </c>
      <c r="P11" s="24">
        <v>25727.82</v>
      </c>
      <c r="Q11" s="24">
        <v>0</v>
      </c>
      <c r="R11" s="24">
        <v>0</v>
      </c>
      <c r="S11" s="24">
        <v>9002.33</v>
      </c>
      <c r="T11" s="24">
        <v>5425.85</v>
      </c>
      <c r="U11" s="24">
        <v>37265.199999999997</v>
      </c>
      <c r="V11" s="25">
        <v>201704.7</v>
      </c>
      <c r="W11" s="24">
        <v>19881.060000000001</v>
      </c>
      <c r="X11" s="24">
        <v>0</v>
      </c>
      <c r="Y11" s="24">
        <v>22206.35</v>
      </c>
      <c r="Z11" s="24">
        <v>0</v>
      </c>
      <c r="AA11" s="24">
        <v>0</v>
      </c>
      <c r="AB11" s="24">
        <v>-544.79</v>
      </c>
      <c r="AC11" s="24">
        <v>24.199999999999996</v>
      </c>
      <c r="AD11" s="26">
        <f t="shared" si="2"/>
        <v>972807.25999999989</v>
      </c>
      <c r="AE11" s="24">
        <v>2459.1999999999998</v>
      </c>
      <c r="AF11" s="25">
        <v>6375.47</v>
      </c>
      <c r="AG11" s="25">
        <v>2039.11</v>
      </c>
      <c r="AH11" s="26">
        <f t="shared" si="1"/>
        <v>983681.0399999998</v>
      </c>
    </row>
    <row r="12" spans="1:35" ht="18" hidden="1" customHeight="1" outlineLevel="2" x14ac:dyDescent="0.3">
      <c r="A12" s="28" t="s">
        <v>39</v>
      </c>
      <c r="B12" s="29" t="s">
        <v>40</v>
      </c>
      <c r="C12" s="30" t="s">
        <v>52</v>
      </c>
      <c r="D12" s="30" t="s">
        <v>65</v>
      </c>
      <c r="E12" s="30" t="str">
        <f t="shared" si="0"/>
        <v>RR02-RG02</v>
      </c>
      <c r="F12" s="31" t="s">
        <v>53</v>
      </c>
      <c r="G12" s="31" t="s">
        <v>66</v>
      </c>
      <c r="H12" s="30" t="s">
        <v>55</v>
      </c>
      <c r="I12" s="30" t="s">
        <v>46</v>
      </c>
      <c r="J12" s="30" t="s">
        <v>67</v>
      </c>
      <c r="K12" s="32" t="s">
        <v>68</v>
      </c>
      <c r="L12" s="23">
        <v>1154697.8700000001</v>
      </c>
      <c r="M12" s="23">
        <v>249873.99999999997</v>
      </c>
      <c r="N12" s="23">
        <v>5683.89</v>
      </c>
      <c r="O12" s="23">
        <v>3399274.100000001</v>
      </c>
      <c r="P12" s="24">
        <v>265801.51000000007</v>
      </c>
      <c r="Q12" s="24">
        <v>13262.350000000002</v>
      </c>
      <c r="R12" s="24">
        <v>18934.68</v>
      </c>
      <c r="S12" s="24">
        <v>255899.68999999997</v>
      </c>
      <c r="T12" s="24">
        <v>60902.859999999993</v>
      </c>
      <c r="U12" s="24">
        <v>352318.9599999999</v>
      </c>
      <c r="V12" s="25">
        <v>2831916.86</v>
      </c>
      <c r="W12" s="24">
        <v>90584.31</v>
      </c>
      <c r="X12" s="24">
        <v>13262.350000000002</v>
      </c>
      <c r="Y12" s="24">
        <v>116652.95</v>
      </c>
      <c r="Z12" s="24">
        <v>5683.89</v>
      </c>
      <c r="AA12" s="24">
        <v>4288.53</v>
      </c>
      <c r="AB12" s="24">
        <v>502200.92</v>
      </c>
      <c r="AC12" s="24">
        <v>-3.53</v>
      </c>
      <c r="AD12" s="26">
        <f t="shared" si="2"/>
        <v>9341236.1900000013</v>
      </c>
      <c r="AE12" s="24">
        <v>23633.079999999998</v>
      </c>
      <c r="AF12" s="25">
        <v>62585.56</v>
      </c>
      <c r="AG12" s="25">
        <v>25777.23</v>
      </c>
      <c r="AH12" s="26">
        <f t="shared" si="1"/>
        <v>9453232.0600000024</v>
      </c>
    </row>
    <row r="13" spans="1:35" ht="18" hidden="1" customHeight="1" outlineLevel="2" x14ac:dyDescent="0.3">
      <c r="A13" s="28" t="s">
        <v>39</v>
      </c>
      <c r="B13" s="29" t="s">
        <v>40</v>
      </c>
      <c r="C13" s="30" t="s">
        <v>69</v>
      </c>
      <c r="D13" s="30" t="s">
        <v>42</v>
      </c>
      <c r="E13" s="30" t="str">
        <f t="shared" si="0"/>
        <v>RR03-RD01</v>
      </c>
      <c r="F13" s="31" t="s">
        <v>70</v>
      </c>
      <c r="G13" s="31" t="s">
        <v>71</v>
      </c>
      <c r="H13" s="30" t="s">
        <v>72</v>
      </c>
      <c r="I13" s="30" t="s">
        <v>46</v>
      </c>
      <c r="J13" s="30" t="s">
        <v>73</v>
      </c>
      <c r="K13" s="32" t="s">
        <v>74</v>
      </c>
      <c r="L13" s="23">
        <v>0</v>
      </c>
      <c r="M13" s="23">
        <v>0</v>
      </c>
      <c r="N13" s="23">
        <v>0</v>
      </c>
      <c r="O13" s="23">
        <v>0</v>
      </c>
      <c r="P13" s="24">
        <v>0</v>
      </c>
      <c r="Q13" s="24">
        <v>0</v>
      </c>
      <c r="R13" s="24">
        <v>0</v>
      </c>
      <c r="S13" s="24">
        <v>0</v>
      </c>
      <c r="T13" s="24">
        <v>0</v>
      </c>
      <c r="U13" s="24">
        <v>0</v>
      </c>
      <c r="V13" s="25">
        <v>0</v>
      </c>
      <c r="W13" s="24">
        <v>0</v>
      </c>
      <c r="X13" s="24">
        <v>0</v>
      </c>
      <c r="Y13" s="24">
        <v>0</v>
      </c>
      <c r="Z13" s="24">
        <v>0</v>
      </c>
      <c r="AA13" s="24">
        <v>0</v>
      </c>
      <c r="AB13" s="24">
        <v>0</v>
      </c>
      <c r="AC13" s="24">
        <v>0</v>
      </c>
      <c r="AD13" s="26">
        <f t="shared" si="2"/>
        <v>0</v>
      </c>
      <c r="AE13" s="24">
        <v>0</v>
      </c>
      <c r="AF13" s="25">
        <v>0</v>
      </c>
      <c r="AG13" s="25">
        <v>0</v>
      </c>
      <c r="AH13" s="26">
        <f t="shared" si="1"/>
        <v>0</v>
      </c>
    </row>
    <row r="14" spans="1:35" ht="18" hidden="1" customHeight="1" outlineLevel="2" x14ac:dyDescent="0.3">
      <c r="A14" s="28" t="s">
        <v>39</v>
      </c>
      <c r="B14" s="29" t="s">
        <v>40</v>
      </c>
      <c r="C14" s="30" t="s">
        <v>69</v>
      </c>
      <c r="D14" s="30" t="s">
        <v>48</v>
      </c>
      <c r="E14" s="30" t="str">
        <f t="shared" si="0"/>
        <v>RR03-RG01</v>
      </c>
      <c r="F14" s="31" t="s">
        <v>70</v>
      </c>
      <c r="G14" s="31" t="s">
        <v>75</v>
      </c>
      <c r="H14" s="30" t="s">
        <v>72</v>
      </c>
      <c r="I14" s="30" t="s">
        <v>46</v>
      </c>
      <c r="J14" s="30" t="s">
        <v>76</v>
      </c>
      <c r="K14" s="32" t="s">
        <v>77</v>
      </c>
      <c r="L14" s="23">
        <v>57597.969999999994</v>
      </c>
      <c r="M14" s="23">
        <v>29268.289999999997</v>
      </c>
      <c r="N14" s="23">
        <v>364.38</v>
      </c>
      <c r="O14" s="23">
        <v>203270.00999999998</v>
      </c>
      <c r="P14" s="24">
        <v>6728.42</v>
      </c>
      <c r="Q14" s="24">
        <v>850.24</v>
      </c>
      <c r="R14" s="24">
        <v>2708.0699999999997</v>
      </c>
      <c r="S14" s="24">
        <v>37134.039999999994</v>
      </c>
      <c r="T14" s="24">
        <v>2354.39</v>
      </c>
      <c r="U14" s="24">
        <v>24938.03</v>
      </c>
      <c r="V14" s="25">
        <v>201127.9</v>
      </c>
      <c r="W14" s="24">
        <v>7346.17</v>
      </c>
      <c r="X14" s="24">
        <v>850.24</v>
      </c>
      <c r="Y14" s="24">
        <v>10958.53</v>
      </c>
      <c r="Z14" s="24">
        <v>364.38</v>
      </c>
      <c r="AA14" s="24">
        <v>0</v>
      </c>
      <c r="AB14" s="24">
        <v>15134.01</v>
      </c>
      <c r="AC14" s="24">
        <v>9431.4500000000007</v>
      </c>
      <c r="AD14" s="26">
        <f t="shared" si="2"/>
        <v>610426.52</v>
      </c>
      <c r="AE14" s="24">
        <v>1478.5100000000002</v>
      </c>
      <c r="AF14" s="25">
        <v>3876.65</v>
      </c>
      <c r="AG14" s="25">
        <v>1466.78</v>
      </c>
      <c r="AH14" s="26">
        <f t="shared" si="1"/>
        <v>617248.46000000008</v>
      </c>
    </row>
    <row r="15" spans="1:35" s="11" customFormat="1" ht="18" customHeight="1" outlineLevel="1" collapsed="1" x14ac:dyDescent="0.3">
      <c r="A15" s="33" t="s">
        <v>78</v>
      </c>
      <c r="B15" s="34"/>
      <c r="C15" s="35"/>
      <c r="D15" s="35"/>
      <c r="E15" s="35"/>
      <c r="F15" s="36"/>
      <c r="G15" s="36"/>
      <c r="H15" s="35"/>
      <c r="I15" s="35"/>
      <c r="J15" s="35"/>
      <c r="K15" s="36"/>
      <c r="L15" s="37">
        <f t="shared" ref="L15:AH15" si="3">SUBTOTAL(9,L7:L14)</f>
        <v>1542711.7100000002</v>
      </c>
      <c r="M15" s="37">
        <f t="shared" si="3"/>
        <v>319078.19999999995</v>
      </c>
      <c r="N15" s="37">
        <f t="shared" si="3"/>
        <v>6137.5400000000009</v>
      </c>
      <c r="O15" s="37">
        <f t="shared" si="3"/>
        <v>3899690.9200000009</v>
      </c>
      <c r="P15" s="37">
        <f t="shared" si="3"/>
        <v>298618.19000000006</v>
      </c>
      <c r="Q15" s="37">
        <f t="shared" si="3"/>
        <v>14320.870000000003</v>
      </c>
      <c r="R15" s="37">
        <f t="shared" si="3"/>
        <v>22303.79</v>
      </c>
      <c r="S15" s="37">
        <f t="shared" si="3"/>
        <v>302580.49999999994</v>
      </c>
      <c r="T15" s="37">
        <f t="shared" si="3"/>
        <v>68750.929999999993</v>
      </c>
      <c r="U15" s="37">
        <f t="shared" si="3"/>
        <v>416357.43999999994</v>
      </c>
      <c r="V15" s="37">
        <f t="shared" si="3"/>
        <v>3243916.42</v>
      </c>
      <c r="W15" s="37">
        <f t="shared" si="3"/>
        <v>117811.54</v>
      </c>
      <c r="X15" s="37">
        <f t="shared" si="3"/>
        <v>14320.870000000003</v>
      </c>
      <c r="Y15" s="37">
        <f t="shared" si="3"/>
        <v>149987.25</v>
      </c>
      <c r="Z15" s="37">
        <f t="shared" si="3"/>
        <v>6137.5400000000009</v>
      </c>
      <c r="AA15" s="37">
        <f t="shared" si="3"/>
        <v>4288.53</v>
      </c>
      <c r="AB15" s="37">
        <f t="shared" si="3"/>
        <v>517376.55</v>
      </c>
      <c r="AC15" s="37">
        <f t="shared" si="3"/>
        <v>9454.69</v>
      </c>
      <c r="AD15" s="37">
        <f>SUBTOTAL(9,AD7:AD14)</f>
        <v>10953843.48</v>
      </c>
      <c r="AE15" s="37">
        <f t="shared" si="3"/>
        <v>27641.119999999995</v>
      </c>
      <c r="AF15" s="37">
        <f t="shared" si="3"/>
        <v>73023.469999999987</v>
      </c>
      <c r="AG15" s="37">
        <f t="shared" si="3"/>
        <v>29348.16</v>
      </c>
      <c r="AH15" s="37">
        <f t="shared" si="3"/>
        <v>11083856.230000002</v>
      </c>
    </row>
    <row r="16" spans="1:35" ht="18" hidden="1" customHeight="1" outlineLevel="2" x14ac:dyDescent="0.3">
      <c r="A16" s="28" t="s">
        <v>79</v>
      </c>
      <c r="B16" s="29" t="s">
        <v>80</v>
      </c>
      <c r="C16" s="30" t="s">
        <v>81</v>
      </c>
      <c r="D16" s="30" t="s">
        <v>42</v>
      </c>
      <c r="E16" s="30" t="str">
        <f>CONCATENATE(C16,"-",D16)</f>
        <v>RR04-RD01</v>
      </c>
      <c r="F16" s="31" t="s">
        <v>82</v>
      </c>
      <c r="G16" s="31" t="s">
        <v>44</v>
      </c>
      <c r="H16" s="30" t="s">
        <v>83</v>
      </c>
      <c r="I16" s="30" t="s">
        <v>46</v>
      </c>
      <c r="J16" s="30" t="s">
        <v>84</v>
      </c>
      <c r="K16" s="32" t="s">
        <v>85</v>
      </c>
      <c r="L16" s="23">
        <v>0</v>
      </c>
      <c r="M16" s="23">
        <v>0</v>
      </c>
      <c r="N16" s="23">
        <v>0</v>
      </c>
      <c r="O16" s="23">
        <v>54.17</v>
      </c>
      <c r="P16" s="24">
        <v>0</v>
      </c>
      <c r="Q16" s="24">
        <v>0</v>
      </c>
      <c r="R16" s="24">
        <v>0</v>
      </c>
      <c r="S16" s="24">
        <v>0</v>
      </c>
      <c r="T16" s="24">
        <v>0</v>
      </c>
      <c r="U16" s="24">
        <v>0</v>
      </c>
      <c r="V16" s="25">
        <v>0</v>
      </c>
      <c r="W16" s="24">
        <v>0</v>
      </c>
      <c r="X16" s="24">
        <v>0</v>
      </c>
      <c r="Y16" s="24">
        <v>0</v>
      </c>
      <c r="Z16" s="24">
        <v>0</v>
      </c>
      <c r="AA16" s="24">
        <v>0</v>
      </c>
      <c r="AB16" s="24">
        <v>-22.71</v>
      </c>
      <c r="AC16" s="24">
        <v>0</v>
      </c>
      <c r="AD16" s="26">
        <f t="shared" ref="AD16:AD17" si="4">SUM(L16:AC16)</f>
        <v>31.46</v>
      </c>
      <c r="AE16" s="24">
        <v>0.14000000000000001</v>
      </c>
      <c r="AF16" s="25">
        <v>0</v>
      </c>
      <c r="AG16" s="25">
        <v>22.71</v>
      </c>
      <c r="AH16" s="26">
        <f t="shared" ref="AH16:AH17" si="5">SUM(AD16:AG16)</f>
        <v>54.31</v>
      </c>
    </row>
    <row r="17" spans="1:34" ht="18" hidden="1" customHeight="1" outlineLevel="2" x14ac:dyDescent="0.3">
      <c r="A17" s="28" t="s">
        <v>79</v>
      </c>
      <c r="B17" s="29" t="s">
        <v>80</v>
      </c>
      <c r="C17" s="30" t="s">
        <v>81</v>
      </c>
      <c r="D17" s="30" t="s">
        <v>48</v>
      </c>
      <c r="E17" s="30" t="str">
        <f>CONCATENATE(C17,"-",D17)</f>
        <v>RR04-RG01</v>
      </c>
      <c r="F17" s="31" t="s">
        <v>82</v>
      </c>
      <c r="G17" s="31" t="s">
        <v>49</v>
      </c>
      <c r="H17" s="30" t="s">
        <v>83</v>
      </c>
      <c r="I17" s="30" t="s">
        <v>46</v>
      </c>
      <c r="J17" s="30" t="s">
        <v>86</v>
      </c>
      <c r="K17" s="32" t="s">
        <v>87</v>
      </c>
      <c r="L17" s="23">
        <v>543327.53999999992</v>
      </c>
      <c r="M17" s="23">
        <v>291202.52999999991</v>
      </c>
      <c r="N17" s="23">
        <v>12780.560000000001</v>
      </c>
      <c r="O17" s="23">
        <v>2554868.8400000012</v>
      </c>
      <c r="P17" s="24">
        <v>236924.97</v>
      </c>
      <c r="Q17" s="24">
        <v>29821.339999999997</v>
      </c>
      <c r="R17" s="24">
        <v>27549.930000000004</v>
      </c>
      <c r="S17" s="24">
        <v>150747.91999999995</v>
      </c>
      <c r="T17" s="24">
        <v>66648.89</v>
      </c>
      <c r="U17" s="24">
        <v>437460.00999999995</v>
      </c>
      <c r="V17" s="25">
        <v>2007848.9200000002</v>
      </c>
      <c r="W17" s="24">
        <v>74199.949999999968</v>
      </c>
      <c r="X17" s="24">
        <v>29821.339999999997</v>
      </c>
      <c r="Y17" s="24">
        <v>51068.19000000001</v>
      </c>
      <c r="Z17" s="24">
        <v>12780.560000000001</v>
      </c>
      <c r="AA17" s="24">
        <v>9687.119999999999</v>
      </c>
      <c r="AB17" s="24">
        <v>75266.880000000005</v>
      </c>
      <c r="AC17" s="24">
        <v>1726.56</v>
      </c>
      <c r="AD17" s="26">
        <f t="shared" si="4"/>
        <v>6613732.0500000007</v>
      </c>
      <c r="AE17" s="24">
        <v>16423.760000000006</v>
      </c>
      <c r="AF17" s="25">
        <v>42323.73</v>
      </c>
      <c r="AG17" s="25">
        <v>12740.15</v>
      </c>
      <c r="AH17" s="26">
        <f t="shared" si="5"/>
        <v>6685219.6900000013</v>
      </c>
    </row>
    <row r="18" spans="1:34" s="11" customFormat="1" ht="18" customHeight="1" outlineLevel="1" collapsed="1" x14ac:dyDescent="0.3">
      <c r="A18" s="33" t="s">
        <v>88</v>
      </c>
      <c r="B18" s="34"/>
      <c r="C18" s="35"/>
      <c r="D18" s="35"/>
      <c r="E18" s="35"/>
      <c r="F18" s="36"/>
      <c r="G18" s="36"/>
      <c r="H18" s="35"/>
      <c r="I18" s="35"/>
      <c r="J18" s="35"/>
      <c r="K18" s="36"/>
      <c r="L18" s="37">
        <f t="shared" ref="L18:AH18" si="6">SUBTOTAL(9,L16:L17)</f>
        <v>543327.53999999992</v>
      </c>
      <c r="M18" s="37">
        <f t="shared" si="6"/>
        <v>291202.52999999991</v>
      </c>
      <c r="N18" s="37">
        <f t="shared" si="6"/>
        <v>12780.560000000001</v>
      </c>
      <c r="O18" s="37">
        <f t="shared" si="6"/>
        <v>2554923.0100000012</v>
      </c>
      <c r="P18" s="37">
        <f t="shared" si="6"/>
        <v>236924.97</v>
      </c>
      <c r="Q18" s="37">
        <f t="shared" si="6"/>
        <v>29821.339999999997</v>
      </c>
      <c r="R18" s="37">
        <f t="shared" si="6"/>
        <v>27549.930000000004</v>
      </c>
      <c r="S18" s="37">
        <f t="shared" si="6"/>
        <v>150747.91999999995</v>
      </c>
      <c r="T18" s="37">
        <f t="shared" si="6"/>
        <v>66648.89</v>
      </c>
      <c r="U18" s="37">
        <f t="shared" si="6"/>
        <v>437460.00999999995</v>
      </c>
      <c r="V18" s="37">
        <f t="shared" si="6"/>
        <v>2007848.9200000002</v>
      </c>
      <c r="W18" s="37">
        <f t="shared" si="6"/>
        <v>74199.949999999968</v>
      </c>
      <c r="X18" s="37">
        <f t="shared" si="6"/>
        <v>29821.339999999997</v>
      </c>
      <c r="Y18" s="37">
        <f t="shared" si="6"/>
        <v>51068.19000000001</v>
      </c>
      <c r="Z18" s="37">
        <f t="shared" si="6"/>
        <v>12780.560000000001</v>
      </c>
      <c r="AA18" s="37">
        <f t="shared" si="6"/>
        <v>9687.119999999999</v>
      </c>
      <c r="AB18" s="37">
        <f t="shared" si="6"/>
        <v>75244.17</v>
      </c>
      <c r="AC18" s="37">
        <f t="shared" si="6"/>
        <v>1726.56</v>
      </c>
      <c r="AD18" s="37">
        <f t="shared" si="6"/>
        <v>6613763.5100000007</v>
      </c>
      <c r="AE18" s="37">
        <f t="shared" si="6"/>
        <v>16423.900000000005</v>
      </c>
      <c r="AF18" s="37">
        <f t="shared" si="6"/>
        <v>42323.73</v>
      </c>
      <c r="AG18" s="37">
        <f t="shared" si="6"/>
        <v>12762.859999999999</v>
      </c>
      <c r="AH18" s="37">
        <f t="shared" si="6"/>
        <v>6685274.0000000009</v>
      </c>
    </row>
    <row r="19" spans="1:34" ht="18" hidden="1" customHeight="1" outlineLevel="2" x14ac:dyDescent="0.3">
      <c r="A19" s="28" t="s">
        <v>89</v>
      </c>
      <c r="B19" s="29" t="s">
        <v>90</v>
      </c>
      <c r="C19" s="30" t="s">
        <v>91</v>
      </c>
      <c r="D19" s="30" t="s">
        <v>42</v>
      </c>
      <c r="E19" s="30" t="str">
        <f t="shared" ref="E19:E28" si="7">CONCATENATE(C19,"-",D19)</f>
        <v>RR06-RD01</v>
      </c>
      <c r="F19" s="31" t="s">
        <v>92</v>
      </c>
      <c r="G19" s="31" t="s">
        <v>44</v>
      </c>
      <c r="H19" s="30" t="s">
        <v>93</v>
      </c>
      <c r="I19" s="30" t="s">
        <v>46</v>
      </c>
      <c r="J19" s="30" t="s">
        <v>94</v>
      </c>
      <c r="K19" s="32" t="s">
        <v>95</v>
      </c>
      <c r="L19" s="23">
        <v>29.090000000000003</v>
      </c>
      <c r="M19" s="23">
        <v>0</v>
      </c>
      <c r="N19" s="23">
        <v>0</v>
      </c>
      <c r="O19" s="23">
        <v>0</v>
      </c>
      <c r="P19" s="24">
        <v>0</v>
      </c>
      <c r="Q19" s="24">
        <v>0</v>
      </c>
      <c r="R19" s="24">
        <v>0</v>
      </c>
      <c r="S19" s="24">
        <v>0</v>
      </c>
      <c r="T19" s="24">
        <v>0</v>
      </c>
      <c r="U19" s="24">
        <v>0.47</v>
      </c>
      <c r="V19" s="25">
        <v>0</v>
      </c>
      <c r="W19" s="24">
        <v>0</v>
      </c>
      <c r="X19" s="24">
        <v>0</v>
      </c>
      <c r="Y19" s="24">
        <v>0</v>
      </c>
      <c r="Z19" s="24">
        <v>0</v>
      </c>
      <c r="AA19" s="24">
        <v>0</v>
      </c>
      <c r="AB19" s="24">
        <v>-0.03</v>
      </c>
      <c r="AC19" s="24">
        <v>0</v>
      </c>
      <c r="AD19" s="26">
        <f t="shared" ref="AD19:AD28" si="8">SUM(L19:AC19)</f>
        <v>29.53</v>
      </c>
      <c r="AE19" s="24">
        <v>6.9999999999999993E-2</v>
      </c>
      <c r="AF19" s="25">
        <v>0</v>
      </c>
      <c r="AG19" s="25">
        <v>0.03</v>
      </c>
      <c r="AH19" s="26">
        <f t="shared" ref="AH19:AH28" si="9">SUM(AD19:AG19)</f>
        <v>29.630000000000003</v>
      </c>
    </row>
    <row r="20" spans="1:34" ht="18" hidden="1" customHeight="1" outlineLevel="2" x14ac:dyDescent="0.3">
      <c r="A20" s="28" t="s">
        <v>89</v>
      </c>
      <c r="B20" s="29" t="s">
        <v>90</v>
      </c>
      <c r="C20" s="30" t="s">
        <v>91</v>
      </c>
      <c r="D20" s="30" t="s">
        <v>58</v>
      </c>
      <c r="E20" s="30" t="str">
        <f t="shared" si="7"/>
        <v>RR06-RD02</v>
      </c>
      <c r="F20" s="31" t="s">
        <v>92</v>
      </c>
      <c r="G20" s="31" t="s">
        <v>96</v>
      </c>
      <c r="H20" s="30" t="s">
        <v>93</v>
      </c>
      <c r="I20" s="30" t="s">
        <v>46</v>
      </c>
      <c r="J20" s="30" t="s">
        <v>97</v>
      </c>
      <c r="K20" s="32" t="s">
        <v>98</v>
      </c>
      <c r="L20" s="23">
        <v>0</v>
      </c>
      <c r="M20" s="23">
        <v>0</v>
      </c>
      <c r="N20" s="23">
        <v>0</v>
      </c>
      <c r="O20" s="23">
        <v>0</v>
      </c>
      <c r="P20" s="24">
        <v>0</v>
      </c>
      <c r="Q20" s="24">
        <v>0</v>
      </c>
      <c r="R20" s="24">
        <v>0</v>
      </c>
      <c r="S20" s="24">
        <v>0</v>
      </c>
      <c r="T20" s="24">
        <v>0</v>
      </c>
      <c r="U20" s="24">
        <v>0</v>
      </c>
      <c r="V20" s="25">
        <v>0</v>
      </c>
      <c r="W20" s="24">
        <v>0</v>
      </c>
      <c r="X20" s="24">
        <v>0</v>
      </c>
      <c r="Y20" s="24">
        <v>0</v>
      </c>
      <c r="Z20" s="24">
        <v>0</v>
      </c>
      <c r="AA20" s="24">
        <v>0</v>
      </c>
      <c r="AB20" s="24">
        <v>0</v>
      </c>
      <c r="AC20" s="24">
        <v>0</v>
      </c>
      <c r="AD20" s="26">
        <f t="shared" si="8"/>
        <v>0</v>
      </c>
      <c r="AE20" s="24">
        <v>0</v>
      </c>
      <c r="AF20" s="25">
        <v>0</v>
      </c>
      <c r="AG20" s="25">
        <v>0</v>
      </c>
      <c r="AH20" s="26">
        <f t="shared" si="9"/>
        <v>0</v>
      </c>
    </row>
    <row r="21" spans="1:34" ht="18" hidden="1" customHeight="1" outlineLevel="2" x14ac:dyDescent="0.3">
      <c r="A21" s="28" t="s">
        <v>89</v>
      </c>
      <c r="B21" s="29" t="s">
        <v>90</v>
      </c>
      <c r="C21" s="30" t="s">
        <v>91</v>
      </c>
      <c r="D21" s="30" t="s">
        <v>99</v>
      </c>
      <c r="E21" s="30" t="str">
        <f t="shared" si="7"/>
        <v>RR06-RD03</v>
      </c>
      <c r="F21" s="31" t="s">
        <v>92</v>
      </c>
      <c r="G21" s="31" t="s">
        <v>100</v>
      </c>
      <c r="H21" s="30" t="s">
        <v>93</v>
      </c>
      <c r="I21" s="30" t="s">
        <v>46</v>
      </c>
      <c r="J21" s="30" t="s">
        <v>101</v>
      </c>
      <c r="K21" s="32" t="s">
        <v>102</v>
      </c>
      <c r="L21" s="23">
        <v>0</v>
      </c>
      <c r="M21" s="23">
        <v>0</v>
      </c>
      <c r="N21" s="23">
        <v>0</v>
      </c>
      <c r="O21" s="23">
        <v>0</v>
      </c>
      <c r="P21" s="24">
        <v>0</v>
      </c>
      <c r="Q21" s="24">
        <v>0</v>
      </c>
      <c r="R21" s="24">
        <v>0</v>
      </c>
      <c r="S21" s="24">
        <v>0</v>
      </c>
      <c r="T21" s="24">
        <v>0</v>
      </c>
      <c r="U21" s="24">
        <v>0</v>
      </c>
      <c r="V21" s="25">
        <v>0</v>
      </c>
      <c r="W21" s="24">
        <v>0</v>
      </c>
      <c r="X21" s="24">
        <v>0</v>
      </c>
      <c r="Y21" s="24">
        <v>0</v>
      </c>
      <c r="Z21" s="24">
        <v>0</v>
      </c>
      <c r="AA21" s="24">
        <v>0</v>
      </c>
      <c r="AB21" s="24">
        <v>0</v>
      </c>
      <c r="AC21" s="24">
        <v>0</v>
      </c>
      <c r="AD21" s="26">
        <f t="shared" si="8"/>
        <v>0</v>
      </c>
      <c r="AE21" s="24">
        <v>0</v>
      </c>
      <c r="AF21" s="25">
        <v>0</v>
      </c>
      <c r="AG21" s="25">
        <v>0</v>
      </c>
      <c r="AH21" s="26">
        <f t="shared" si="9"/>
        <v>0</v>
      </c>
    </row>
    <row r="22" spans="1:34" ht="18" hidden="1" customHeight="1" outlineLevel="2" x14ac:dyDescent="0.3">
      <c r="A22" s="28" t="s">
        <v>89</v>
      </c>
      <c r="B22" s="29" t="s">
        <v>90</v>
      </c>
      <c r="C22" s="30" t="s">
        <v>91</v>
      </c>
      <c r="D22" s="30" t="s">
        <v>48</v>
      </c>
      <c r="E22" s="30" t="str">
        <f t="shared" si="7"/>
        <v>RR06-RG01</v>
      </c>
      <c r="F22" s="31" t="s">
        <v>92</v>
      </c>
      <c r="G22" s="31" t="s">
        <v>49</v>
      </c>
      <c r="H22" s="30" t="s">
        <v>93</v>
      </c>
      <c r="I22" s="30" t="s">
        <v>46</v>
      </c>
      <c r="J22" s="30" t="s">
        <v>103</v>
      </c>
      <c r="K22" s="32" t="s">
        <v>104</v>
      </c>
      <c r="L22" s="23">
        <v>338347.30999999988</v>
      </c>
      <c r="M22" s="23">
        <v>155604.4</v>
      </c>
      <c r="N22" s="23">
        <v>3651.03</v>
      </c>
      <c r="O22" s="23">
        <v>857902.21</v>
      </c>
      <c r="P22" s="24">
        <v>103898.63</v>
      </c>
      <c r="Q22" s="24">
        <v>8519.0499999999975</v>
      </c>
      <c r="R22" s="24">
        <v>7502.57</v>
      </c>
      <c r="S22" s="24">
        <v>118780.29000000001</v>
      </c>
      <c r="T22" s="24">
        <v>13058.240000000002</v>
      </c>
      <c r="U22" s="24">
        <v>108309.60999999999</v>
      </c>
      <c r="V22" s="25">
        <v>666999.19000000006</v>
      </c>
      <c r="W22" s="24">
        <v>26150.98</v>
      </c>
      <c r="X22" s="24">
        <v>8519.0499999999975</v>
      </c>
      <c r="Y22" s="24">
        <v>64513.049999999996</v>
      </c>
      <c r="Z22" s="24">
        <v>3651.03</v>
      </c>
      <c r="AA22" s="24">
        <v>20066.03</v>
      </c>
      <c r="AB22" s="24">
        <v>62951.189999999981</v>
      </c>
      <c r="AC22" s="24">
        <v>-454.59</v>
      </c>
      <c r="AD22" s="26">
        <f t="shared" si="8"/>
        <v>2567969.2699999991</v>
      </c>
      <c r="AE22" s="24">
        <v>6482.4400000000005</v>
      </c>
      <c r="AF22" s="25">
        <v>16343.7</v>
      </c>
      <c r="AG22" s="25">
        <v>2170.19</v>
      </c>
      <c r="AH22" s="26">
        <f t="shared" si="9"/>
        <v>2592965.5999999992</v>
      </c>
    </row>
    <row r="23" spans="1:34" ht="18" hidden="1" customHeight="1" outlineLevel="2" x14ac:dyDescent="0.3">
      <c r="A23" s="28" t="s">
        <v>89</v>
      </c>
      <c r="B23" s="29" t="s">
        <v>90</v>
      </c>
      <c r="C23" s="30" t="s">
        <v>91</v>
      </c>
      <c r="D23" s="30" t="s">
        <v>65</v>
      </c>
      <c r="E23" s="30" t="str">
        <f t="shared" si="7"/>
        <v>RR06-RG02</v>
      </c>
      <c r="F23" s="31" t="s">
        <v>92</v>
      </c>
      <c r="G23" s="31" t="s">
        <v>105</v>
      </c>
      <c r="H23" s="30" t="s">
        <v>93</v>
      </c>
      <c r="I23" s="30" t="s">
        <v>46</v>
      </c>
      <c r="J23" s="30" t="s">
        <v>106</v>
      </c>
      <c r="K23" s="32" t="s">
        <v>107</v>
      </c>
      <c r="L23" s="23">
        <v>227206.02000000002</v>
      </c>
      <c r="M23" s="23">
        <v>117003.09</v>
      </c>
      <c r="N23" s="23">
        <v>181.92000000000002</v>
      </c>
      <c r="O23" s="23">
        <v>912385.1100000001</v>
      </c>
      <c r="P23" s="24">
        <v>15280.96</v>
      </c>
      <c r="Q23" s="24">
        <v>424.5</v>
      </c>
      <c r="R23" s="24">
        <v>6963.19</v>
      </c>
      <c r="S23" s="24">
        <v>25508.87</v>
      </c>
      <c r="T23" s="24">
        <v>20368.22</v>
      </c>
      <c r="U23" s="24">
        <v>47265.62</v>
      </c>
      <c r="V23" s="25">
        <v>778687.2699999999</v>
      </c>
      <c r="W23" s="24">
        <v>34620.79</v>
      </c>
      <c r="X23" s="24">
        <v>424.5</v>
      </c>
      <c r="Y23" s="24">
        <v>12033.34</v>
      </c>
      <c r="Z23" s="24">
        <v>181.92000000000002</v>
      </c>
      <c r="AA23" s="24">
        <v>0</v>
      </c>
      <c r="AB23" s="24">
        <v>73088.859999999986</v>
      </c>
      <c r="AC23" s="24">
        <v>-1713.69</v>
      </c>
      <c r="AD23" s="26">
        <f t="shared" si="8"/>
        <v>2269910.4899999998</v>
      </c>
      <c r="AE23" s="24">
        <v>5730.4400000000005</v>
      </c>
      <c r="AF23" s="25">
        <v>15275.81</v>
      </c>
      <c r="AG23" s="25">
        <v>1254.26</v>
      </c>
      <c r="AH23" s="26">
        <f t="shared" si="9"/>
        <v>2292170.9999999995</v>
      </c>
    </row>
    <row r="24" spans="1:34" ht="18" hidden="1" customHeight="1" outlineLevel="2" x14ac:dyDescent="0.3">
      <c r="A24" s="28" t="s">
        <v>89</v>
      </c>
      <c r="B24" s="29" t="s">
        <v>90</v>
      </c>
      <c r="C24" s="30" t="s">
        <v>91</v>
      </c>
      <c r="D24" s="30" t="s">
        <v>108</v>
      </c>
      <c r="E24" s="30" t="str">
        <f t="shared" si="7"/>
        <v>RR06-RG03</v>
      </c>
      <c r="F24" s="31" t="s">
        <v>92</v>
      </c>
      <c r="G24" s="31" t="s">
        <v>109</v>
      </c>
      <c r="H24" s="30" t="s">
        <v>93</v>
      </c>
      <c r="I24" s="30" t="s">
        <v>46</v>
      </c>
      <c r="J24" s="30" t="s">
        <v>110</v>
      </c>
      <c r="K24" s="32" t="s">
        <v>111</v>
      </c>
      <c r="L24" s="23">
        <v>23588.53</v>
      </c>
      <c r="M24" s="23">
        <v>20300.61</v>
      </c>
      <c r="N24" s="23">
        <v>387.86999999999995</v>
      </c>
      <c r="O24" s="23">
        <v>189981.06</v>
      </c>
      <c r="P24" s="24">
        <v>4315.88</v>
      </c>
      <c r="Q24" s="24">
        <v>905.04000000000019</v>
      </c>
      <c r="R24" s="24">
        <v>0</v>
      </c>
      <c r="S24" s="24">
        <v>3402.82</v>
      </c>
      <c r="T24" s="24">
        <v>704.09999999999991</v>
      </c>
      <c r="U24" s="24">
        <v>8307</v>
      </c>
      <c r="V24" s="25">
        <v>128217.02999999998</v>
      </c>
      <c r="W24" s="24">
        <v>5914.48</v>
      </c>
      <c r="X24" s="24">
        <v>905.04000000000019</v>
      </c>
      <c r="Y24" s="24">
        <v>2518.46</v>
      </c>
      <c r="Z24" s="24">
        <v>387.86999999999995</v>
      </c>
      <c r="AA24" s="24">
        <v>0</v>
      </c>
      <c r="AB24" s="24">
        <v>-1655.34</v>
      </c>
      <c r="AC24" s="24">
        <v>-1329.6799999999998</v>
      </c>
      <c r="AD24" s="26">
        <f t="shared" si="8"/>
        <v>386850.76999999996</v>
      </c>
      <c r="AE24" s="24">
        <v>976.46000000000015</v>
      </c>
      <c r="AF24" s="25">
        <v>2578.9899999999998</v>
      </c>
      <c r="AG24" s="25">
        <v>172.16</v>
      </c>
      <c r="AH24" s="26">
        <f t="shared" si="9"/>
        <v>390578.37999999995</v>
      </c>
    </row>
    <row r="25" spans="1:34" ht="18" hidden="1" customHeight="1" outlineLevel="2" x14ac:dyDescent="0.3">
      <c r="A25" s="28" t="s">
        <v>89</v>
      </c>
      <c r="B25" s="29" t="s">
        <v>90</v>
      </c>
      <c r="C25" s="30" t="s">
        <v>112</v>
      </c>
      <c r="D25" s="30" t="s">
        <v>42</v>
      </c>
      <c r="E25" s="30" t="str">
        <f t="shared" si="7"/>
        <v>RR07-RD01</v>
      </c>
      <c r="F25" s="31" t="s">
        <v>113</v>
      </c>
      <c r="G25" s="31" t="s">
        <v>44</v>
      </c>
      <c r="H25" s="30" t="s">
        <v>114</v>
      </c>
      <c r="I25" s="30" t="s">
        <v>46</v>
      </c>
      <c r="J25" s="30" t="s">
        <v>115</v>
      </c>
      <c r="K25" s="32" t="s">
        <v>116</v>
      </c>
      <c r="L25" s="23">
        <v>0</v>
      </c>
      <c r="M25" s="23">
        <v>0</v>
      </c>
      <c r="N25" s="23">
        <v>0</v>
      </c>
      <c r="O25" s="23">
        <v>0</v>
      </c>
      <c r="P25" s="24">
        <v>0</v>
      </c>
      <c r="Q25" s="24">
        <v>0</v>
      </c>
      <c r="R25" s="24">
        <v>0</v>
      </c>
      <c r="S25" s="24">
        <v>0</v>
      </c>
      <c r="T25" s="24">
        <v>0</v>
      </c>
      <c r="U25" s="24">
        <v>0</v>
      </c>
      <c r="V25" s="25">
        <v>0</v>
      </c>
      <c r="W25" s="24">
        <v>0</v>
      </c>
      <c r="X25" s="24">
        <v>0</v>
      </c>
      <c r="Y25" s="24">
        <v>0</v>
      </c>
      <c r="Z25" s="24">
        <v>0</v>
      </c>
      <c r="AA25" s="24">
        <v>0</v>
      </c>
      <c r="AB25" s="24">
        <v>0</v>
      </c>
      <c r="AC25" s="24">
        <v>0</v>
      </c>
      <c r="AD25" s="26">
        <f t="shared" si="8"/>
        <v>0</v>
      </c>
      <c r="AE25" s="24">
        <v>0</v>
      </c>
      <c r="AF25" s="25">
        <v>0</v>
      </c>
      <c r="AG25" s="25">
        <v>0</v>
      </c>
      <c r="AH25" s="26">
        <f t="shared" si="9"/>
        <v>0</v>
      </c>
    </row>
    <row r="26" spans="1:34" ht="18" hidden="1" customHeight="1" outlineLevel="2" x14ac:dyDescent="0.3">
      <c r="A26" s="28" t="s">
        <v>89</v>
      </c>
      <c r="B26" s="29" t="s">
        <v>90</v>
      </c>
      <c r="C26" s="30" t="s">
        <v>112</v>
      </c>
      <c r="D26" s="30" t="s">
        <v>58</v>
      </c>
      <c r="E26" s="30" t="str">
        <f t="shared" si="7"/>
        <v>RR07-RD02</v>
      </c>
      <c r="F26" s="31" t="s">
        <v>113</v>
      </c>
      <c r="G26" s="31" t="s">
        <v>117</v>
      </c>
      <c r="H26" s="30" t="s">
        <v>114</v>
      </c>
      <c r="I26" s="30" t="s">
        <v>46</v>
      </c>
      <c r="J26" s="30" t="s">
        <v>118</v>
      </c>
      <c r="K26" s="32" t="s">
        <v>119</v>
      </c>
      <c r="L26" s="23">
        <v>0</v>
      </c>
      <c r="M26" s="23">
        <v>0</v>
      </c>
      <c r="N26" s="23">
        <v>0</v>
      </c>
      <c r="O26" s="23">
        <v>0</v>
      </c>
      <c r="P26" s="24">
        <v>0</v>
      </c>
      <c r="Q26" s="24">
        <v>0</v>
      </c>
      <c r="R26" s="24">
        <v>0</v>
      </c>
      <c r="S26" s="24">
        <v>0</v>
      </c>
      <c r="T26" s="24">
        <v>0</v>
      </c>
      <c r="U26" s="24">
        <v>0</v>
      </c>
      <c r="V26" s="25">
        <v>0</v>
      </c>
      <c r="W26" s="24">
        <v>0</v>
      </c>
      <c r="X26" s="24">
        <v>0</v>
      </c>
      <c r="Y26" s="24">
        <v>0</v>
      </c>
      <c r="Z26" s="24">
        <v>0</v>
      </c>
      <c r="AA26" s="24">
        <v>0</v>
      </c>
      <c r="AB26" s="24">
        <v>0</v>
      </c>
      <c r="AC26" s="24">
        <v>0</v>
      </c>
      <c r="AD26" s="26">
        <f t="shared" si="8"/>
        <v>0</v>
      </c>
      <c r="AE26" s="24">
        <v>0</v>
      </c>
      <c r="AF26" s="25">
        <v>0</v>
      </c>
      <c r="AG26" s="25">
        <v>0</v>
      </c>
      <c r="AH26" s="26">
        <f t="shared" si="9"/>
        <v>0</v>
      </c>
    </row>
    <row r="27" spans="1:34" ht="18" hidden="1" customHeight="1" outlineLevel="2" x14ac:dyDescent="0.3">
      <c r="A27" s="28" t="s">
        <v>89</v>
      </c>
      <c r="B27" s="29" t="s">
        <v>90</v>
      </c>
      <c r="C27" s="30" t="s">
        <v>112</v>
      </c>
      <c r="D27" s="30" t="s">
        <v>48</v>
      </c>
      <c r="E27" s="30" t="str">
        <f t="shared" si="7"/>
        <v>RR07-RG01</v>
      </c>
      <c r="F27" s="31" t="s">
        <v>113</v>
      </c>
      <c r="G27" s="31" t="s">
        <v>49</v>
      </c>
      <c r="H27" s="30" t="s">
        <v>114</v>
      </c>
      <c r="I27" s="30" t="s">
        <v>46</v>
      </c>
      <c r="J27" s="30" t="s">
        <v>120</v>
      </c>
      <c r="K27" s="32" t="s">
        <v>121</v>
      </c>
      <c r="L27" s="23">
        <v>12539.240000000005</v>
      </c>
      <c r="M27" s="23">
        <v>311.16000000000003</v>
      </c>
      <c r="N27" s="23">
        <v>15.66</v>
      </c>
      <c r="O27" s="23">
        <v>111529.07</v>
      </c>
      <c r="P27" s="24">
        <v>10779.78</v>
      </c>
      <c r="Q27" s="24">
        <v>36.549999999999997</v>
      </c>
      <c r="R27" s="24">
        <v>391.86</v>
      </c>
      <c r="S27" s="24">
        <v>4999.18</v>
      </c>
      <c r="T27" s="24">
        <v>0</v>
      </c>
      <c r="U27" s="24">
        <v>0</v>
      </c>
      <c r="V27" s="25">
        <v>106109.4</v>
      </c>
      <c r="W27" s="24">
        <v>0</v>
      </c>
      <c r="X27" s="24">
        <v>36.549999999999997</v>
      </c>
      <c r="Y27" s="24">
        <v>597.02</v>
      </c>
      <c r="Z27" s="24">
        <v>15.66</v>
      </c>
      <c r="AA27" s="24">
        <v>0</v>
      </c>
      <c r="AB27" s="24">
        <v>-1671.82</v>
      </c>
      <c r="AC27" s="24">
        <v>-0.01</v>
      </c>
      <c r="AD27" s="26">
        <f t="shared" si="8"/>
        <v>245689.29999999993</v>
      </c>
      <c r="AE27" s="24">
        <v>619.94999999999993</v>
      </c>
      <c r="AF27" s="25">
        <v>1671.82</v>
      </c>
      <c r="AG27" s="25">
        <v>0</v>
      </c>
      <c r="AH27" s="26">
        <f t="shared" si="9"/>
        <v>247981.06999999995</v>
      </c>
    </row>
    <row r="28" spans="1:34" ht="18" hidden="1" customHeight="1" outlineLevel="2" x14ac:dyDescent="0.3">
      <c r="A28" s="28" t="s">
        <v>89</v>
      </c>
      <c r="B28" s="29" t="s">
        <v>90</v>
      </c>
      <c r="C28" s="30" t="s">
        <v>112</v>
      </c>
      <c r="D28" s="30" t="s">
        <v>65</v>
      </c>
      <c r="E28" s="30" t="str">
        <f t="shared" si="7"/>
        <v>RR07-RG02</v>
      </c>
      <c r="F28" s="31" t="s">
        <v>113</v>
      </c>
      <c r="G28" s="31" t="s">
        <v>49</v>
      </c>
      <c r="H28" s="30" t="s">
        <v>114</v>
      </c>
      <c r="I28" s="30" t="s">
        <v>46</v>
      </c>
      <c r="J28" s="30" t="s">
        <v>122</v>
      </c>
      <c r="K28" s="32" t="s">
        <v>123</v>
      </c>
      <c r="L28" s="23">
        <v>29606.350000000002</v>
      </c>
      <c r="M28" s="23">
        <v>21818.580000000005</v>
      </c>
      <c r="N28" s="23">
        <v>2039.5499999999997</v>
      </c>
      <c r="O28" s="23">
        <v>198869.63</v>
      </c>
      <c r="P28" s="24">
        <v>6553.41</v>
      </c>
      <c r="Q28" s="24">
        <v>4758.9199999999992</v>
      </c>
      <c r="R28" s="24">
        <v>2515.5499999999997</v>
      </c>
      <c r="S28" s="24">
        <v>12244.33</v>
      </c>
      <c r="T28" s="24">
        <v>3663.56</v>
      </c>
      <c r="U28" s="24">
        <v>40054.050000000003</v>
      </c>
      <c r="V28" s="25">
        <v>162818.57999999999</v>
      </c>
      <c r="W28" s="24">
        <v>4079.37</v>
      </c>
      <c r="X28" s="24">
        <v>4758.9199999999992</v>
      </c>
      <c r="Y28" s="24">
        <v>3656.76</v>
      </c>
      <c r="Z28" s="24">
        <v>2039.5499999999997</v>
      </c>
      <c r="AA28" s="24">
        <v>0</v>
      </c>
      <c r="AB28" s="24">
        <v>3531.92</v>
      </c>
      <c r="AC28" s="24">
        <v>-3909.9100000000008</v>
      </c>
      <c r="AD28" s="26">
        <f t="shared" si="8"/>
        <v>499099.12</v>
      </c>
      <c r="AE28" s="24">
        <v>1262.8499999999999</v>
      </c>
      <c r="AF28" s="25">
        <v>3587.5</v>
      </c>
      <c r="AG28" s="25">
        <v>1190.46</v>
      </c>
      <c r="AH28" s="26">
        <f t="shared" si="9"/>
        <v>505139.93</v>
      </c>
    </row>
    <row r="29" spans="1:34" s="11" customFormat="1" ht="18" customHeight="1" outlineLevel="1" collapsed="1" x14ac:dyDescent="0.3">
      <c r="A29" s="33" t="s">
        <v>124</v>
      </c>
      <c r="B29" s="34"/>
      <c r="C29" s="35"/>
      <c r="D29" s="35"/>
      <c r="E29" s="35"/>
      <c r="F29" s="36"/>
      <c r="G29" s="36"/>
      <c r="H29" s="35"/>
      <c r="I29" s="35"/>
      <c r="J29" s="35"/>
      <c r="K29" s="36"/>
      <c r="L29" s="37">
        <f t="shared" ref="L29:AH29" si="10">SUBTOTAL(9,L19:L28)</f>
        <v>631316.53999999992</v>
      </c>
      <c r="M29" s="37">
        <f t="shared" si="10"/>
        <v>315037.83999999997</v>
      </c>
      <c r="N29" s="37">
        <f t="shared" si="10"/>
        <v>6276.0300000000007</v>
      </c>
      <c r="O29" s="37">
        <f t="shared" si="10"/>
        <v>2270667.08</v>
      </c>
      <c r="P29" s="37">
        <f t="shared" si="10"/>
        <v>140828.66</v>
      </c>
      <c r="Q29" s="37">
        <f t="shared" si="10"/>
        <v>14644.059999999998</v>
      </c>
      <c r="R29" s="37">
        <f t="shared" si="10"/>
        <v>17373.169999999998</v>
      </c>
      <c r="S29" s="37">
        <f t="shared" si="10"/>
        <v>164935.49</v>
      </c>
      <c r="T29" s="37">
        <f t="shared" si="10"/>
        <v>37794.120000000003</v>
      </c>
      <c r="U29" s="37">
        <f t="shared" si="10"/>
        <v>203936.75</v>
      </c>
      <c r="V29" s="37">
        <f t="shared" si="10"/>
        <v>1842831.47</v>
      </c>
      <c r="W29" s="37">
        <f t="shared" si="10"/>
        <v>70765.62</v>
      </c>
      <c r="X29" s="37">
        <f t="shared" si="10"/>
        <v>14644.059999999998</v>
      </c>
      <c r="Y29" s="37">
        <f t="shared" si="10"/>
        <v>83318.63</v>
      </c>
      <c r="Z29" s="37">
        <f t="shared" si="10"/>
        <v>6276.0300000000007</v>
      </c>
      <c r="AA29" s="37">
        <f t="shared" si="10"/>
        <v>20066.03</v>
      </c>
      <c r="AB29" s="37">
        <f t="shared" si="10"/>
        <v>136244.77999999997</v>
      </c>
      <c r="AC29" s="37">
        <f t="shared" si="10"/>
        <v>-7407.880000000001</v>
      </c>
      <c r="AD29" s="37">
        <f t="shared" si="10"/>
        <v>5969548.4799999986</v>
      </c>
      <c r="AE29" s="37">
        <f t="shared" si="10"/>
        <v>15072.210000000003</v>
      </c>
      <c r="AF29" s="38">
        <f t="shared" si="10"/>
        <v>39457.82</v>
      </c>
      <c r="AG29" s="38">
        <f t="shared" si="10"/>
        <v>4787.1000000000004</v>
      </c>
      <c r="AH29" s="38">
        <f t="shared" si="10"/>
        <v>6028865.6099999985</v>
      </c>
    </row>
    <row r="30" spans="1:34" ht="18" hidden="1" customHeight="1" outlineLevel="2" x14ac:dyDescent="0.3">
      <c r="A30" s="28" t="s">
        <v>125</v>
      </c>
      <c r="B30" s="29" t="s">
        <v>126</v>
      </c>
      <c r="C30" s="30" t="s">
        <v>127</v>
      </c>
      <c r="D30" s="30" t="s">
        <v>42</v>
      </c>
      <c r="E30" s="30" t="str">
        <f>CONCATENATE(C30,"-",D30)</f>
        <v>RR09-RD01</v>
      </c>
      <c r="F30" s="31" t="s">
        <v>128</v>
      </c>
      <c r="G30" s="31" t="s">
        <v>44</v>
      </c>
      <c r="H30" s="30" t="s">
        <v>129</v>
      </c>
      <c r="I30" s="30" t="s">
        <v>46</v>
      </c>
      <c r="J30" s="30" t="s">
        <v>130</v>
      </c>
      <c r="K30" s="32" t="s">
        <v>131</v>
      </c>
      <c r="L30" s="23">
        <v>0</v>
      </c>
      <c r="M30" s="23">
        <v>0</v>
      </c>
      <c r="N30" s="23">
        <v>0</v>
      </c>
      <c r="O30" s="23">
        <v>0</v>
      </c>
      <c r="P30" s="24">
        <v>0</v>
      </c>
      <c r="Q30" s="24">
        <v>0</v>
      </c>
      <c r="R30" s="24">
        <v>0</v>
      </c>
      <c r="S30" s="24">
        <v>0</v>
      </c>
      <c r="T30" s="24">
        <v>0</v>
      </c>
      <c r="U30" s="24">
        <v>1.2000000000000002</v>
      </c>
      <c r="V30" s="25">
        <v>0</v>
      </c>
      <c r="W30" s="24">
        <v>0</v>
      </c>
      <c r="X30" s="24">
        <v>0</v>
      </c>
      <c r="Y30" s="24">
        <v>0</v>
      </c>
      <c r="Z30" s="24">
        <v>0</v>
      </c>
      <c r="AA30" s="24">
        <v>0</v>
      </c>
      <c r="AB30" s="24">
        <v>0</v>
      </c>
      <c r="AC30" s="24">
        <v>0</v>
      </c>
      <c r="AD30" s="26">
        <f t="shared" ref="AD30:AD33" si="11">SUM(L30:AC30)</f>
        <v>1.2000000000000002</v>
      </c>
      <c r="AE30" s="24">
        <v>0</v>
      </c>
      <c r="AF30" s="25">
        <v>0</v>
      </c>
      <c r="AG30" s="25">
        <v>0</v>
      </c>
      <c r="AH30" s="26">
        <f t="shared" ref="AH30:AH33" si="12">SUM(AD30:AG30)</f>
        <v>1.2000000000000002</v>
      </c>
    </row>
    <row r="31" spans="1:34" ht="18" hidden="1" customHeight="1" outlineLevel="2" x14ac:dyDescent="0.3">
      <c r="A31" s="28" t="s">
        <v>125</v>
      </c>
      <c r="B31" s="29" t="s">
        <v>126</v>
      </c>
      <c r="C31" s="30" t="s">
        <v>127</v>
      </c>
      <c r="D31" s="30" t="s">
        <v>48</v>
      </c>
      <c r="E31" s="30" t="str">
        <f>CONCATENATE(C31,"-",D31)</f>
        <v>RR09-RG01</v>
      </c>
      <c r="F31" s="31" t="s">
        <v>128</v>
      </c>
      <c r="G31" s="31" t="s">
        <v>49</v>
      </c>
      <c r="H31" s="30" t="s">
        <v>129</v>
      </c>
      <c r="I31" s="30" t="s">
        <v>46</v>
      </c>
      <c r="J31" s="30" t="s">
        <v>132</v>
      </c>
      <c r="K31" s="32" t="s">
        <v>133</v>
      </c>
      <c r="L31" s="23">
        <v>815250.68000000017</v>
      </c>
      <c r="M31" s="23">
        <v>429509.96000000008</v>
      </c>
      <c r="N31" s="23">
        <v>1066.17</v>
      </c>
      <c r="O31" s="23">
        <v>2291037.6</v>
      </c>
      <c r="P31" s="24">
        <v>356479.29000000004</v>
      </c>
      <c r="Q31" s="24">
        <v>2487.7199999999998</v>
      </c>
      <c r="R31" s="24">
        <v>89342.34</v>
      </c>
      <c r="S31" s="24">
        <v>212787.20000000004</v>
      </c>
      <c r="T31" s="24">
        <v>102523.63999999998</v>
      </c>
      <c r="U31" s="24">
        <v>288114.24</v>
      </c>
      <c r="V31" s="25">
        <v>1545086.4099999997</v>
      </c>
      <c r="W31" s="24">
        <v>201647.3</v>
      </c>
      <c r="X31" s="24">
        <v>2487.7199999999998</v>
      </c>
      <c r="Y31" s="24">
        <v>78994.789999999994</v>
      </c>
      <c r="Z31" s="24">
        <v>1066.17</v>
      </c>
      <c r="AA31" s="24">
        <v>0</v>
      </c>
      <c r="AB31" s="24">
        <v>131750.95000000004</v>
      </c>
      <c r="AC31" s="24">
        <v>909.69</v>
      </c>
      <c r="AD31" s="26">
        <f t="shared" si="11"/>
        <v>6550541.8700000001</v>
      </c>
      <c r="AE31" s="24">
        <v>16534.650000000001</v>
      </c>
      <c r="AF31" s="25">
        <v>43111.79</v>
      </c>
      <c r="AG31" s="25">
        <v>3683.61</v>
      </c>
      <c r="AH31" s="26">
        <f t="shared" si="12"/>
        <v>6613871.9200000009</v>
      </c>
    </row>
    <row r="32" spans="1:34" s="11" customFormat="1" ht="18" hidden="1" customHeight="1" outlineLevel="2" x14ac:dyDescent="0.3">
      <c r="A32" s="28" t="s">
        <v>125</v>
      </c>
      <c r="B32" s="29" t="s">
        <v>126</v>
      </c>
      <c r="C32" s="30" t="s">
        <v>134</v>
      </c>
      <c r="D32" s="30" t="s">
        <v>42</v>
      </c>
      <c r="E32" s="30" t="str">
        <f>CONCATENATE(C32,"-",D32)</f>
        <v>RR10-RD01</v>
      </c>
      <c r="F32" s="31" t="s">
        <v>135</v>
      </c>
      <c r="G32" s="31" t="s">
        <v>44</v>
      </c>
      <c r="H32" s="30" t="s">
        <v>136</v>
      </c>
      <c r="I32" s="30" t="s">
        <v>46</v>
      </c>
      <c r="J32" s="30" t="s">
        <v>137</v>
      </c>
      <c r="K32" s="32" t="s">
        <v>138</v>
      </c>
      <c r="L32" s="23">
        <v>0</v>
      </c>
      <c r="M32" s="23">
        <v>0</v>
      </c>
      <c r="N32" s="23">
        <v>0</v>
      </c>
      <c r="O32" s="23">
        <v>0</v>
      </c>
      <c r="P32" s="24">
        <v>0</v>
      </c>
      <c r="Q32" s="24">
        <v>0</v>
      </c>
      <c r="R32" s="24">
        <v>0</v>
      </c>
      <c r="S32" s="24">
        <v>0</v>
      </c>
      <c r="T32" s="24">
        <v>0</v>
      </c>
      <c r="U32" s="24">
        <v>0</v>
      </c>
      <c r="V32" s="25">
        <v>0</v>
      </c>
      <c r="W32" s="24">
        <v>0</v>
      </c>
      <c r="X32" s="24">
        <v>0</v>
      </c>
      <c r="Y32" s="24">
        <v>0</v>
      </c>
      <c r="Z32" s="24">
        <v>0</v>
      </c>
      <c r="AA32" s="24">
        <v>0</v>
      </c>
      <c r="AB32" s="24">
        <v>0</v>
      </c>
      <c r="AC32" s="24">
        <v>0</v>
      </c>
      <c r="AD32" s="26">
        <f t="shared" si="11"/>
        <v>0</v>
      </c>
      <c r="AE32" s="24">
        <v>0</v>
      </c>
      <c r="AF32" s="25">
        <v>0</v>
      </c>
      <c r="AG32" s="25">
        <v>0</v>
      </c>
      <c r="AH32" s="26">
        <f t="shared" si="12"/>
        <v>0</v>
      </c>
    </row>
    <row r="33" spans="1:34" s="11" customFormat="1" ht="18" hidden="1" customHeight="1" outlineLevel="2" x14ac:dyDescent="0.3">
      <c r="A33" s="28" t="s">
        <v>125</v>
      </c>
      <c r="B33" s="29" t="s">
        <v>126</v>
      </c>
      <c r="C33" s="30" t="s">
        <v>134</v>
      </c>
      <c r="D33" s="30" t="s">
        <v>48</v>
      </c>
      <c r="E33" s="30" t="str">
        <f>CONCATENATE(C33,"-",D33)</f>
        <v>RR10-RG01</v>
      </c>
      <c r="F33" s="31" t="s">
        <v>135</v>
      </c>
      <c r="G33" s="31" t="s">
        <v>49</v>
      </c>
      <c r="H33" s="30" t="s">
        <v>136</v>
      </c>
      <c r="I33" s="30" t="s">
        <v>46</v>
      </c>
      <c r="J33" s="30" t="s">
        <v>139</v>
      </c>
      <c r="K33" s="32" t="s">
        <v>140</v>
      </c>
      <c r="L33" s="23">
        <v>124688.55</v>
      </c>
      <c r="M33" s="23">
        <v>47087.3</v>
      </c>
      <c r="N33" s="23">
        <v>173.98</v>
      </c>
      <c r="O33" s="23">
        <v>482654.24</v>
      </c>
      <c r="P33" s="24">
        <v>36015.31</v>
      </c>
      <c r="Q33" s="24">
        <v>405.96</v>
      </c>
      <c r="R33" s="24">
        <v>4767.67</v>
      </c>
      <c r="S33" s="24">
        <v>59374.919999999991</v>
      </c>
      <c r="T33" s="24">
        <v>5912.41</v>
      </c>
      <c r="U33" s="24">
        <v>70455.25</v>
      </c>
      <c r="V33" s="25">
        <v>342819.39999999997</v>
      </c>
      <c r="W33" s="24">
        <v>22023.22</v>
      </c>
      <c r="X33" s="24">
        <v>405.96</v>
      </c>
      <c r="Y33" s="24">
        <v>19346.61</v>
      </c>
      <c r="Z33" s="24">
        <v>173.98</v>
      </c>
      <c r="AA33" s="24">
        <v>0</v>
      </c>
      <c r="AB33" s="24">
        <v>18480.670000000002</v>
      </c>
      <c r="AC33" s="24">
        <v>-1.84</v>
      </c>
      <c r="AD33" s="26">
        <f t="shared" si="11"/>
        <v>1234783.5900000001</v>
      </c>
      <c r="AE33" s="24">
        <v>3116.579999999999</v>
      </c>
      <c r="AF33" s="25">
        <v>7917.51</v>
      </c>
      <c r="AG33" s="25">
        <v>822.39</v>
      </c>
      <c r="AH33" s="26">
        <f t="shared" si="12"/>
        <v>1246640.07</v>
      </c>
    </row>
    <row r="34" spans="1:34" s="11" customFormat="1" ht="18" customHeight="1" outlineLevel="1" collapsed="1" x14ac:dyDescent="0.3">
      <c r="A34" s="33" t="s">
        <v>141</v>
      </c>
      <c r="B34" s="34"/>
      <c r="C34" s="35"/>
      <c r="D34" s="35"/>
      <c r="E34" s="35"/>
      <c r="F34" s="36"/>
      <c r="G34" s="36"/>
      <c r="H34" s="35"/>
      <c r="I34" s="35"/>
      <c r="J34" s="35"/>
      <c r="K34" s="36"/>
      <c r="L34" s="37">
        <f t="shared" ref="L34:AH34" si="13">SUBTOTAL(9,L30:L33)</f>
        <v>939939.23000000021</v>
      </c>
      <c r="M34" s="37">
        <f t="shared" si="13"/>
        <v>476597.26000000007</v>
      </c>
      <c r="N34" s="37">
        <f t="shared" si="13"/>
        <v>1240.1500000000001</v>
      </c>
      <c r="O34" s="37">
        <f t="shared" si="13"/>
        <v>2773691.84</v>
      </c>
      <c r="P34" s="37">
        <f t="shared" si="13"/>
        <v>392494.60000000003</v>
      </c>
      <c r="Q34" s="37">
        <f t="shared" si="13"/>
        <v>2893.68</v>
      </c>
      <c r="R34" s="37">
        <f t="shared" si="13"/>
        <v>94110.01</v>
      </c>
      <c r="S34" s="37">
        <f t="shared" si="13"/>
        <v>272162.12000000005</v>
      </c>
      <c r="T34" s="37">
        <f t="shared" si="13"/>
        <v>108436.04999999999</v>
      </c>
      <c r="U34" s="37">
        <f t="shared" si="13"/>
        <v>358570.69</v>
      </c>
      <c r="V34" s="37">
        <f t="shared" si="13"/>
        <v>1887905.8099999996</v>
      </c>
      <c r="W34" s="37">
        <f t="shared" si="13"/>
        <v>223670.52</v>
      </c>
      <c r="X34" s="37">
        <f t="shared" si="13"/>
        <v>2893.68</v>
      </c>
      <c r="Y34" s="37">
        <f t="shared" si="13"/>
        <v>98341.4</v>
      </c>
      <c r="Z34" s="37">
        <f t="shared" si="13"/>
        <v>1240.1500000000001</v>
      </c>
      <c r="AA34" s="37">
        <f t="shared" si="13"/>
        <v>0</v>
      </c>
      <c r="AB34" s="37">
        <f t="shared" si="13"/>
        <v>150231.62000000005</v>
      </c>
      <c r="AC34" s="37">
        <f t="shared" si="13"/>
        <v>907.85</v>
      </c>
      <c r="AD34" s="37">
        <f t="shared" si="13"/>
        <v>7785326.6600000001</v>
      </c>
      <c r="AE34" s="37">
        <f t="shared" si="13"/>
        <v>19651.23</v>
      </c>
      <c r="AF34" s="38">
        <f t="shared" si="13"/>
        <v>51029.3</v>
      </c>
      <c r="AG34" s="38">
        <f t="shared" si="13"/>
        <v>4506</v>
      </c>
      <c r="AH34" s="38">
        <f t="shared" si="13"/>
        <v>7860513.1900000013</v>
      </c>
    </row>
    <row r="35" spans="1:34" s="11" customFormat="1" ht="18" hidden="1" customHeight="1" outlineLevel="2" x14ac:dyDescent="0.3">
      <c r="A35" s="28" t="s">
        <v>142</v>
      </c>
      <c r="B35" s="29" t="s">
        <v>143</v>
      </c>
      <c r="C35" s="30" t="s">
        <v>144</v>
      </c>
      <c r="D35" s="30" t="s">
        <v>42</v>
      </c>
      <c r="E35" s="30" t="str">
        <f t="shared" ref="E35:E58" si="14">CONCATENATE(C35,"-",D35)</f>
        <v>RR15-RD01</v>
      </c>
      <c r="F35" s="31" t="s">
        <v>145</v>
      </c>
      <c r="G35" s="31" t="s">
        <v>54</v>
      </c>
      <c r="H35" s="30" t="s">
        <v>146</v>
      </c>
      <c r="I35" s="30" t="s">
        <v>46</v>
      </c>
      <c r="J35" s="30" t="s">
        <v>147</v>
      </c>
      <c r="K35" s="32" t="s">
        <v>148</v>
      </c>
      <c r="L35" s="23">
        <v>1450.0099999999995</v>
      </c>
      <c r="M35" s="23">
        <v>676.13000000000022</v>
      </c>
      <c r="N35" s="23">
        <v>8.7899999999999974</v>
      </c>
      <c r="O35" s="23">
        <v>4106.670000000001</v>
      </c>
      <c r="P35" s="24">
        <v>153.4</v>
      </c>
      <c r="Q35" s="24">
        <v>20.5</v>
      </c>
      <c r="R35" s="24">
        <v>56.23</v>
      </c>
      <c r="S35" s="24">
        <v>260.31999999999994</v>
      </c>
      <c r="T35" s="24">
        <v>125.85000000000001</v>
      </c>
      <c r="U35" s="24">
        <v>1003.52</v>
      </c>
      <c r="V35" s="25">
        <v>3247.9800000000005</v>
      </c>
      <c r="W35" s="24">
        <v>94.460000000000008</v>
      </c>
      <c r="X35" s="24">
        <v>20.5</v>
      </c>
      <c r="Y35" s="24">
        <v>36.06</v>
      </c>
      <c r="Z35" s="24">
        <v>8.7899999999999974</v>
      </c>
      <c r="AA35" s="24">
        <v>0</v>
      </c>
      <c r="AB35" s="24">
        <v>220.49</v>
      </c>
      <c r="AC35" s="24">
        <v>8.58</v>
      </c>
      <c r="AD35" s="26">
        <f t="shared" ref="AD35:AD58" si="15">SUM(L35:AC35)</f>
        <v>11498.28</v>
      </c>
      <c r="AE35" s="24">
        <v>28.809999999999995</v>
      </c>
      <c r="AF35" s="25">
        <v>0</v>
      </c>
      <c r="AG35" s="25">
        <v>23.99</v>
      </c>
      <c r="AH35" s="26">
        <f t="shared" ref="AH35:AH58" si="16">SUM(AD35:AG35)</f>
        <v>11551.08</v>
      </c>
    </row>
    <row r="36" spans="1:34" s="11" customFormat="1" ht="18" hidden="1" customHeight="1" outlineLevel="2" x14ac:dyDescent="0.3">
      <c r="A36" s="28" t="s">
        <v>142</v>
      </c>
      <c r="B36" s="29" t="s">
        <v>143</v>
      </c>
      <c r="C36" s="30" t="s">
        <v>144</v>
      </c>
      <c r="D36" s="30" t="s">
        <v>58</v>
      </c>
      <c r="E36" s="30" t="str">
        <f t="shared" si="14"/>
        <v>RR15-RD02</v>
      </c>
      <c r="F36" s="31" t="s">
        <v>145</v>
      </c>
      <c r="G36" s="31" t="s">
        <v>149</v>
      </c>
      <c r="H36" s="30" t="s">
        <v>146</v>
      </c>
      <c r="I36" s="30" t="s">
        <v>46</v>
      </c>
      <c r="J36" s="30" t="s">
        <v>150</v>
      </c>
      <c r="K36" s="32" t="s">
        <v>151</v>
      </c>
      <c r="L36" s="23">
        <v>2076.63</v>
      </c>
      <c r="M36" s="23">
        <v>710.36</v>
      </c>
      <c r="N36" s="23">
        <v>4.95</v>
      </c>
      <c r="O36" s="23">
        <v>5369.5800000000008</v>
      </c>
      <c r="P36" s="24">
        <v>251.3</v>
      </c>
      <c r="Q36" s="24">
        <v>11.569999999999999</v>
      </c>
      <c r="R36" s="24">
        <v>30.46</v>
      </c>
      <c r="S36" s="24">
        <v>295.34000000000003</v>
      </c>
      <c r="T36" s="24">
        <v>95.25</v>
      </c>
      <c r="U36" s="24">
        <v>907.22</v>
      </c>
      <c r="V36" s="25">
        <v>4473.6899999999996</v>
      </c>
      <c r="W36" s="24">
        <v>56.870000000000005</v>
      </c>
      <c r="X36" s="24">
        <v>11.569999999999999</v>
      </c>
      <c r="Y36" s="24">
        <v>28.719999999999995</v>
      </c>
      <c r="Z36" s="24">
        <v>4.95</v>
      </c>
      <c r="AA36" s="24">
        <v>0</v>
      </c>
      <c r="AB36" s="24">
        <v>35.33</v>
      </c>
      <c r="AC36" s="24">
        <v>2.0600000000000005</v>
      </c>
      <c r="AD36" s="26">
        <f t="shared" si="15"/>
        <v>14365.849999999999</v>
      </c>
      <c r="AE36" s="24">
        <v>36.109999999999992</v>
      </c>
      <c r="AF36" s="25">
        <v>0</v>
      </c>
      <c r="AG36" s="25">
        <v>58.11</v>
      </c>
      <c r="AH36" s="26">
        <f t="shared" si="16"/>
        <v>14460.07</v>
      </c>
    </row>
    <row r="37" spans="1:34" s="11" customFormat="1" ht="18" hidden="1" customHeight="1" outlineLevel="2" x14ac:dyDescent="0.3">
      <c r="A37" s="28" t="s">
        <v>142</v>
      </c>
      <c r="B37" s="29" t="s">
        <v>143</v>
      </c>
      <c r="C37" s="30" t="s">
        <v>144</v>
      </c>
      <c r="D37" s="30" t="s">
        <v>99</v>
      </c>
      <c r="E37" s="30" t="str">
        <f t="shared" si="14"/>
        <v>RR15-RD03</v>
      </c>
      <c r="F37" s="31" t="s">
        <v>145</v>
      </c>
      <c r="G37" s="31" t="s">
        <v>152</v>
      </c>
      <c r="H37" s="30" t="s">
        <v>146</v>
      </c>
      <c r="I37" s="30" t="s">
        <v>46</v>
      </c>
      <c r="J37" s="30" t="s">
        <v>153</v>
      </c>
      <c r="K37" s="32" t="s">
        <v>154</v>
      </c>
      <c r="L37" s="23">
        <v>485.65999999999997</v>
      </c>
      <c r="M37" s="23">
        <v>158.08000000000001</v>
      </c>
      <c r="N37" s="23">
        <v>0</v>
      </c>
      <c r="O37" s="23">
        <v>1367.76</v>
      </c>
      <c r="P37" s="24">
        <v>0</v>
      </c>
      <c r="Q37" s="24">
        <v>0</v>
      </c>
      <c r="R37" s="24">
        <v>0</v>
      </c>
      <c r="S37" s="24">
        <v>-49.53</v>
      </c>
      <c r="T37" s="24">
        <v>-26.96</v>
      </c>
      <c r="U37" s="24">
        <v>1415.1699999999998</v>
      </c>
      <c r="V37" s="25">
        <v>233.84</v>
      </c>
      <c r="W37" s="24">
        <v>0</v>
      </c>
      <c r="X37" s="24">
        <v>0</v>
      </c>
      <c r="Y37" s="24">
        <v>0</v>
      </c>
      <c r="Z37" s="24">
        <v>0</v>
      </c>
      <c r="AA37" s="24">
        <v>0</v>
      </c>
      <c r="AB37" s="24">
        <v>-51.559999999999995</v>
      </c>
      <c r="AC37" s="24">
        <v>0.14000000000000001</v>
      </c>
      <c r="AD37" s="26">
        <f t="shared" si="15"/>
        <v>3532.6</v>
      </c>
      <c r="AE37" s="24">
        <v>8.870000000000001</v>
      </c>
      <c r="AF37" s="25">
        <v>0</v>
      </c>
      <c r="AG37" s="25">
        <v>3.18</v>
      </c>
      <c r="AH37" s="26">
        <f t="shared" si="16"/>
        <v>3544.6499999999996</v>
      </c>
    </row>
    <row r="38" spans="1:34" s="11" customFormat="1" ht="18" hidden="1" customHeight="1" outlineLevel="2" x14ac:dyDescent="0.3">
      <c r="A38" s="28" t="s">
        <v>142</v>
      </c>
      <c r="B38" s="29" t="s">
        <v>143</v>
      </c>
      <c r="C38" s="30" t="s">
        <v>144</v>
      </c>
      <c r="D38" s="30" t="s">
        <v>155</v>
      </c>
      <c r="E38" s="30" t="str">
        <f t="shared" si="14"/>
        <v>RR15-RD04</v>
      </c>
      <c r="F38" s="31" t="s">
        <v>145</v>
      </c>
      <c r="G38" s="31" t="s">
        <v>156</v>
      </c>
      <c r="H38" s="30" t="s">
        <v>146</v>
      </c>
      <c r="I38" s="30" t="s">
        <v>46</v>
      </c>
      <c r="J38" s="30" t="s">
        <v>157</v>
      </c>
      <c r="K38" s="32" t="s">
        <v>158</v>
      </c>
      <c r="L38" s="23">
        <v>211.62</v>
      </c>
      <c r="M38" s="23">
        <v>0</v>
      </c>
      <c r="N38" s="23">
        <v>0</v>
      </c>
      <c r="O38" s="23">
        <v>1081.42</v>
      </c>
      <c r="P38" s="24">
        <v>0</v>
      </c>
      <c r="Q38" s="24">
        <v>0</v>
      </c>
      <c r="R38" s="24">
        <v>0</v>
      </c>
      <c r="S38" s="24">
        <v>0</v>
      </c>
      <c r="T38" s="24">
        <v>13.81</v>
      </c>
      <c r="U38" s="24">
        <v>0</v>
      </c>
      <c r="V38" s="25">
        <v>1067.6099999999999</v>
      </c>
      <c r="W38" s="24">
        <v>0</v>
      </c>
      <c r="X38" s="24">
        <v>0</v>
      </c>
      <c r="Y38" s="24">
        <v>0</v>
      </c>
      <c r="Z38" s="24">
        <v>0</v>
      </c>
      <c r="AA38" s="24">
        <v>0</v>
      </c>
      <c r="AB38" s="24">
        <v>-18.97</v>
      </c>
      <c r="AC38" s="24">
        <v>0</v>
      </c>
      <c r="AD38" s="26">
        <f t="shared" si="15"/>
        <v>2355.4900000000002</v>
      </c>
      <c r="AE38" s="24">
        <v>5.9</v>
      </c>
      <c r="AF38" s="25">
        <v>0</v>
      </c>
      <c r="AG38" s="25">
        <v>0</v>
      </c>
      <c r="AH38" s="26">
        <f t="shared" si="16"/>
        <v>2361.3900000000003</v>
      </c>
    </row>
    <row r="39" spans="1:34" s="11" customFormat="1" ht="18" hidden="1" customHeight="1" outlineLevel="2" x14ac:dyDescent="0.3">
      <c r="A39" s="28" t="s">
        <v>142</v>
      </c>
      <c r="B39" s="29" t="s">
        <v>143</v>
      </c>
      <c r="C39" s="30" t="s">
        <v>144</v>
      </c>
      <c r="D39" s="30" t="s">
        <v>48</v>
      </c>
      <c r="E39" s="30" t="str">
        <f t="shared" si="14"/>
        <v>RR15-RG01</v>
      </c>
      <c r="F39" s="31" t="s">
        <v>145</v>
      </c>
      <c r="G39" s="31" t="s">
        <v>62</v>
      </c>
      <c r="H39" s="30" t="s">
        <v>146</v>
      </c>
      <c r="I39" s="30" t="s">
        <v>46</v>
      </c>
      <c r="J39" s="30" t="s">
        <v>159</v>
      </c>
      <c r="K39" s="32" t="s">
        <v>160</v>
      </c>
      <c r="L39" s="23">
        <v>414278.60000000003</v>
      </c>
      <c r="M39" s="23">
        <v>193178.56999999998</v>
      </c>
      <c r="N39" s="23">
        <v>2508.19</v>
      </c>
      <c r="O39" s="23">
        <v>1173318.2999999996</v>
      </c>
      <c r="P39" s="24">
        <v>43828.480000000003</v>
      </c>
      <c r="Q39" s="24">
        <v>5852.43</v>
      </c>
      <c r="R39" s="24">
        <v>16066.36</v>
      </c>
      <c r="S39" s="24">
        <v>105349.39</v>
      </c>
      <c r="T39" s="24">
        <v>35960.629999999997</v>
      </c>
      <c r="U39" s="24">
        <v>286717.97000000003</v>
      </c>
      <c r="V39" s="25">
        <v>927959.78000000014</v>
      </c>
      <c r="W39" s="24">
        <v>26989.19</v>
      </c>
      <c r="X39" s="24">
        <v>5852.43</v>
      </c>
      <c r="Y39" s="24">
        <v>38787.870000000003</v>
      </c>
      <c r="Z39" s="24">
        <v>2508.19</v>
      </c>
      <c r="AA39" s="24">
        <v>0</v>
      </c>
      <c r="AB39" s="24">
        <v>41083.589999999982</v>
      </c>
      <c r="AC39" s="24">
        <v>2446.4499999999989</v>
      </c>
      <c r="AD39" s="26">
        <f t="shared" si="15"/>
        <v>3322686.42</v>
      </c>
      <c r="AE39" s="24">
        <v>8399.6299999999992</v>
      </c>
      <c r="AF39" s="25">
        <v>21914.71</v>
      </c>
      <c r="AG39" s="25">
        <v>6851.37</v>
      </c>
      <c r="AH39" s="26">
        <f t="shared" si="16"/>
        <v>3359852.13</v>
      </c>
    </row>
    <row r="40" spans="1:34" s="11" customFormat="1" ht="18" hidden="1" customHeight="1" outlineLevel="2" x14ac:dyDescent="0.3">
      <c r="A40" s="28" t="s">
        <v>142</v>
      </c>
      <c r="B40" s="29" t="s">
        <v>143</v>
      </c>
      <c r="C40" s="30" t="s">
        <v>144</v>
      </c>
      <c r="D40" s="30" t="s">
        <v>65</v>
      </c>
      <c r="E40" s="30" t="str">
        <f t="shared" si="14"/>
        <v>RR15-RG02</v>
      </c>
      <c r="F40" s="31" t="s">
        <v>145</v>
      </c>
      <c r="G40" s="31" t="s">
        <v>161</v>
      </c>
      <c r="H40" s="30" t="s">
        <v>146</v>
      </c>
      <c r="I40" s="30" t="s">
        <v>46</v>
      </c>
      <c r="J40" s="30" t="s">
        <v>162</v>
      </c>
      <c r="K40" s="32" t="s">
        <v>163</v>
      </c>
      <c r="L40" s="23">
        <v>593318.42999999993</v>
      </c>
      <c r="M40" s="23">
        <v>202955.38</v>
      </c>
      <c r="N40" s="23">
        <v>1414.12</v>
      </c>
      <c r="O40" s="23">
        <v>1534167.23</v>
      </c>
      <c r="P40" s="24">
        <v>71802.34</v>
      </c>
      <c r="Q40" s="24">
        <v>3299.6799999999994</v>
      </c>
      <c r="R40" s="24">
        <v>8700.16</v>
      </c>
      <c r="S40" s="24">
        <v>107784.81999999999</v>
      </c>
      <c r="T40" s="24">
        <v>27212.21</v>
      </c>
      <c r="U40" s="24">
        <v>259202.79</v>
      </c>
      <c r="V40" s="25">
        <v>1277886.9800000002</v>
      </c>
      <c r="W40" s="24">
        <v>16248.55</v>
      </c>
      <c r="X40" s="24">
        <v>3299.6799999999994</v>
      </c>
      <c r="Y40" s="24">
        <v>29691.69</v>
      </c>
      <c r="Z40" s="24">
        <v>1414.12</v>
      </c>
      <c r="AA40" s="24">
        <v>0</v>
      </c>
      <c r="AB40" s="24">
        <v>-15753.04</v>
      </c>
      <c r="AC40" s="24">
        <v>611.96999999999991</v>
      </c>
      <c r="AD40" s="26">
        <f t="shared" si="15"/>
        <v>4123257.1100000008</v>
      </c>
      <c r="AE40" s="24">
        <v>10440.379999999999</v>
      </c>
      <c r="AF40" s="25">
        <v>25841.27</v>
      </c>
      <c r="AG40" s="25">
        <v>16602</v>
      </c>
      <c r="AH40" s="26">
        <f t="shared" si="16"/>
        <v>4176140.7600000007</v>
      </c>
    </row>
    <row r="41" spans="1:34" s="11" customFormat="1" ht="18" hidden="1" customHeight="1" outlineLevel="2" x14ac:dyDescent="0.3">
      <c r="A41" s="28" t="s">
        <v>142</v>
      </c>
      <c r="B41" s="29" t="s">
        <v>143</v>
      </c>
      <c r="C41" s="30" t="s">
        <v>144</v>
      </c>
      <c r="D41" s="30" t="s">
        <v>108</v>
      </c>
      <c r="E41" s="30" t="str">
        <f t="shared" si="14"/>
        <v>RR15-RG03</v>
      </c>
      <c r="F41" s="31" t="s">
        <v>145</v>
      </c>
      <c r="G41" s="31" t="s">
        <v>164</v>
      </c>
      <c r="H41" s="30" t="s">
        <v>146</v>
      </c>
      <c r="I41" s="30" t="s">
        <v>46</v>
      </c>
      <c r="J41" s="30" t="s">
        <v>165</v>
      </c>
      <c r="K41" s="32" t="s">
        <v>166</v>
      </c>
      <c r="L41" s="23">
        <v>138758.66999999998</v>
      </c>
      <c r="M41" s="23">
        <v>45166.2</v>
      </c>
      <c r="N41" s="23">
        <v>0</v>
      </c>
      <c r="O41" s="23">
        <v>390787.86</v>
      </c>
      <c r="P41" s="24">
        <v>0</v>
      </c>
      <c r="Q41" s="24">
        <v>0</v>
      </c>
      <c r="R41" s="24">
        <v>0</v>
      </c>
      <c r="S41" s="24">
        <v>-2767.8199999999997</v>
      </c>
      <c r="T41" s="24">
        <v>-7701.89</v>
      </c>
      <c r="U41" s="24">
        <v>404333.68</v>
      </c>
      <c r="V41" s="25">
        <v>66810.09</v>
      </c>
      <c r="W41" s="24">
        <v>0</v>
      </c>
      <c r="X41" s="24">
        <v>0</v>
      </c>
      <c r="Y41" s="24">
        <v>10437.84</v>
      </c>
      <c r="Z41" s="24">
        <v>0</v>
      </c>
      <c r="AA41" s="24">
        <v>0</v>
      </c>
      <c r="AB41" s="24">
        <v>-21985.279999999999</v>
      </c>
      <c r="AC41" s="24">
        <v>46.699999999999996</v>
      </c>
      <c r="AD41" s="26">
        <f t="shared" si="15"/>
        <v>1023886.0499999998</v>
      </c>
      <c r="AE41" s="24">
        <v>2586.5899999999997</v>
      </c>
      <c r="AF41" s="25">
        <v>7252.84</v>
      </c>
      <c r="AG41" s="25">
        <v>909.06</v>
      </c>
      <c r="AH41" s="26">
        <f t="shared" si="16"/>
        <v>1034634.5399999998</v>
      </c>
    </row>
    <row r="42" spans="1:34" s="11" customFormat="1" ht="18" hidden="1" customHeight="1" outlineLevel="2" x14ac:dyDescent="0.3">
      <c r="A42" s="28" t="s">
        <v>142</v>
      </c>
      <c r="B42" s="29" t="s">
        <v>143</v>
      </c>
      <c r="C42" s="30" t="s">
        <v>144</v>
      </c>
      <c r="D42" s="30" t="s">
        <v>167</v>
      </c>
      <c r="E42" s="30" t="str">
        <f t="shared" si="14"/>
        <v>RR15-RG04</v>
      </c>
      <c r="F42" s="31" t="s">
        <v>145</v>
      </c>
      <c r="G42" s="31" t="s">
        <v>168</v>
      </c>
      <c r="H42" s="30" t="s">
        <v>146</v>
      </c>
      <c r="I42" s="30" t="s">
        <v>46</v>
      </c>
      <c r="J42" s="30" t="s">
        <v>169</v>
      </c>
      <c r="K42" s="32" t="s">
        <v>170</v>
      </c>
      <c r="L42" s="23">
        <v>60463.43</v>
      </c>
      <c r="M42" s="23">
        <v>0</v>
      </c>
      <c r="N42" s="23">
        <v>0</v>
      </c>
      <c r="O42" s="23">
        <v>308976.65999999997</v>
      </c>
      <c r="P42" s="24">
        <v>0</v>
      </c>
      <c r="Q42" s="24">
        <v>0</v>
      </c>
      <c r="R42" s="24">
        <v>0</v>
      </c>
      <c r="S42" s="24">
        <v>5897.63</v>
      </c>
      <c r="T42" s="24">
        <v>3945.15</v>
      </c>
      <c r="U42" s="24">
        <v>0</v>
      </c>
      <c r="V42" s="25">
        <v>305031.39</v>
      </c>
      <c r="W42" s="24">
        <v>0</v>
      </c>
      <c r="X42" s="24">
        <v>0</v>
      </c>
      <c r="Y42" s="24">
        <v>5414.55</v>
      </c>
      <c r="Z42" s="24">
        <v>0</v>
      </c>
      <c r="AA42" s="24">
        <v>0</v>
      </c>
      <c r="AB42" s="24">
        <v>-9900.41</v>
      </c>
      <c r="AC42" s="24">
        <v>0</v>
      </c>
      <c r="AD42" s="26">
        <f t="shared" si="15"/>
        <v>679828.4</v>
      </c>
      <c r="AE42" s="24">
        <v>1715.06</v>
      </c>
      <c r="AF42" s="25">
        <v>4478.1000000000004</v>
      </c>
      <c r="AG42" s="25">
        <v>0</v>
      </c>
      <c r="AH42" s="26">
        <f t="shared" si="16"/>
        <v>686021.56</v>
      </c>
    </row>
    <row r="43" spans="1:34" s="11" customFormat="1" ht="18" hidden="1" customHeight="1" outlineLevel="2" x14ac:dyDescent="0.3">
      <c r="A43" s="28" t="s">
        <v>142</v>
      </c>
      <c r="B43" s="29" t="s">
        <v>143</v>
      </c>
      <c r="C43" s="30" t="s">
        <v>171</v>
      </c>
      <c r="D43" s="30" t="s">
        <v>42</v>
      </c>
      <c r="E43" s="30" t="str">
        <f t="shared" si="14"/>
        <v>RR18-RD01</v>
      </c>
      <c r="F43" s="31" t="s">
        <v>172</v>
      </c>
      <c r="G43" s="31" t="s">
        <v>173</v>
      </c>
      <c r="H43" s="30" t="s">
        <v>174</v>
      </c>
      <c r="I43" s="30" t="s">
        <v>46</v>
      </c>
      <c r="J43" s="30" t="s">
        <v>175</v>
      </c>
      <c r="K43" s="32" t="s">
        <v>176</v>
      </c>
      <c r="L43" s="23">
        <v>10392.779999999997</v>
      </c>
      <c r="M43" s="23">
        <v>2519.63</v>
      </c>
      <c r="N43" s="23">
        <v>33.559999999999995</v>
      </c>
      <c r="O43" s="23">
        <v>16019.73</v>
      </c>
      <c r="P43" s="24">
        <v>952.75</v>
      </c>
      <c r="Q43" s="24">
        <v>78.249999999999986</v>
      </c>
      <c r="R43" s="24">
        <v>200</v>
      </c>
      <c r="S43" s="24">
        <v>643.01</v>
      </c>
      <c r="T43" s="24">
        <v>489.03000000000003</v>
      </c>
      <c r="U43" s="24">
        <v>5209.92</v>
      </c>
      <c r="V43" s="39">
        <v>15921.83</v>
      </c>
      <c r="W43" s="24">
        <v>305.75</v>
      </c>
      <c r="X43" s="24">
        <v>78.249999999999986</v>
      </c>
      <c r="Y43" s="24">
        <v>141.97</v>
      </c>
      <c r="Z43" s="24">
        <v>33.559999999999995</v>
      </c>
      <c r="AA43" s="24">
        <v>0</v>
      </c>
      <c r="AB43" s="24">
        <v>2801.2300000000005</v>
      </c>
      <c r="AC43" s="24">
        <v>44.430000000000007</v>
      </c>
      <c r="AD43" s="26">
        <f t="shared" si="15"/>
        <v>55865.68</v>
      </c>
      <c r="AE43" s="24">
        <v>140.03000000000006</v>
      </c>
      <c r="AF43" s="25">
        <v>0</v>
      </c>
      <c r="AG43" s="25">
        <v>19.329999999999998</v>
      </c>
      <c r="AH43" s="26">
        <f t="shared" si="16"/>
        <v>56025.04</v>
      </c>
    </row>
    <row r="44" spans="1:34" s="11" customFormat="1" ht="18" hidden="1" customHeight="1" outlineLevel="2" x14ac:dyDescent="0.3">
      <c r="A44" s="28" t="s">
        <v>142</v>
      </c>
      <c r="B44" s="29" t="s">
        <v>143</v>
      </c>
      <c r="C44" s="30" t="s">
        <v>171</v>
      </c>
      <c r="D44" s="30" t="s">
        <v>58</v>
      </c>
      <c r="E44" s="30" t="str">
        <f t="shared" si="14"/>
        <v>RR18-RD02</v>
      </c>
      <c r="F44" s="31" t="s">
        <v>172</v>
      </c>
      <c r="G44" s="31" t="s">
        <v>177</v>
      </c>
      <c r="H44" s="30" t="s">
        <v>174</v>
      </c>
      <c r="I44" s="30" t="s">
        <v>46</v>
      </c>
      <c r="J44" s="30" t="s">
        <v>178</v>
      </c>
      <c r="K44" s="32" t="s">
        <v>179</v>
      </c>
      <c r="L44" s="23">
        <v>0</v>
      </c>
      <c r="M44" s="23">
        <v>0</v>
      </c>
      <c r="N44" s="23">
        <v>0</v>
      </c>
      <c r="O44" s="23">
        <v>0</v>
      </c>
      <c r="P44" s="24">
        <v>0</v>
      </c>
      <c r="Q44" s="24">
        <v>0</v>
      </c>
      <c r="R44" s="24">
        <v>0</v>
      </c>
      <c r="S44" s="24">
        <v>0</v>
      </c>
      <c r="T44" s="24">
        <v>0</v>
      </c>
      <c r="U44" s="24">
        <v>0</v>
      </c>
      <c r="V44" s="25">
        <v>0</v>
      </c>
      <c r="W44" s="24">
        <v>0</v>
      </c>
      <c r="X44" s="24">
        <v>0</v>
      </c>
      <c r="Y44" s="24">
        <v>0</v>
      </c>
      <c r="Z44" s="24">
        <v>0</v>
      </c>
      <c r="AA44" s="24">
        <v>0</v>
      </c>
      <c r="AB44" s="24">
        <v>0</v>
      </c>
      <c r="AC44" s="24">
        <v>0</v>
      </c>
      <c r="AD44" s="26">
        <f t="shared" si="15"/>
        <v>0</v>
      </c>
      <c r="AE44" s="24">
        <v>0</v>
      </c>
      <c r="AF44" s="25">
        <v>0</v>
      </c>
      <c r="AG44" s="25">
        <v>0</v>
      </c>
      <c r="AH44" s="26">
        <f t="shared" si="16"/>
        <v>0</v>
      </c>
    </row>
    <row r="45" spans="1:34" s="11" customFormat="1" ht="18" hidden="1" customHeight="1" outlineLevel="2" x14ac:dyDescent="0.3">
      <c r="A45" s="28" t="s">
        <v>142</v>
      </c>
      <c r="B45" s="29" t="s">
        <v>143</v>
      </c>
      <c r="C45" s="30" t="s">
        <v>171</v>
      </c>
      <c r="D45" s="30" t="s">
        <v>99</v>
      </c>
      <c r="E45" s="30" t="str">
        <f t="shared" si="14"/>
        <v>RR18-RD03</v>
      </c>
      <c r="F45" s="31" t="s">
        <v>172</v>
      </c>
      <c r="G45" s="31" t="s">
        <v>180</v>
      </c>
      <c r="H45" s="30" t="s">
        <v>174</v>
      </c>
      <c r="I45" s="30" t="s">
        <v>46</v>
      </c>
      <c r="J45" s="30" t="s">
        <v>181</v>
      </c>
      <c r="K45" s="32" t="s">
        <v>182</v>
      </c>
      <c r="L45" s="23">
        <v>2382.1000000000004</v>
      </c>
      <c r="M45" s="23">
        <v>856.29</v>
      </c>
      <c r="N45" s="23">
        <v>0</v>
      </c>
      <c r="O45" s="23">
        <v>5734.0899999999992</v>
      </c>
      <c r="P45" s="24">
        <v>59.92</v>
      </c>
      <c r="Q45" s="24">
        <v>0</v>
      </c>
      <c r="R45" s="24">
        <v>20.8</v>
      </c>
      <c r="S45" s="24">
        <v>150.96</v>
      </c>
      <c r="T45" s="24">
        <v>35.28</v>
      </c>
      <c r="U45" s="24">
        <v>1386.84</v>
      </c>
      <c r="V45" s="25">
        <v>3872.5</v>
      </c>
      <c r="W45" s="24">
        <v>25.82</v>
      </c>
      <c r="X45" s="24">
        <v>0</v>
      </c>
      <c r="Y45" s="24">
        <v>0</v>
      </c>
      <c r="Z45" s="24">
        <v>0</v>
      </c>
      <c r="AA45" s="24">
        <v>0</v>
      </c>
      <c r="AB45" s="24">
        <v>233.1</v>
      </c>
      <c r="AC45" s="24">
        <v>2.0599999999999996</v>
      </c>
      <c r="AD45" s="26">
        <f t="shared" si="15"/>
        <v>14759.759999999998</v>
      </c>
      <c r="AE45" s="24">
        <v>37.010000000000005</v>
      </c>
      <c r="AF45" s="25">
        <v>0</v>
      </c>
      <c r="AG45" s="25">
        <v>9.5</v>
      </c>
      <c r="AH45" s="26">
        <f t="shared" si="16"/>
        <v>14806.269999999999</v>
      </c>
    </row>
    <row r="46" spans="1:34" s="11" customFormat="1" ht="18" hidden="1" customHeight="1" outlineLevel="2" x14ac:dyDescent="0.3">
      <c r="A46" s="28" t="s">
        <v>142</v>
      </c>
      <c r="B46" s="29" t="s">
        <v>143</v>
      </c>
      <c r="C46" s="30" t="s">
        <v>171</v>
      </c>
      <c r="D46" s="30" t="s">
        <v>155</v>
      </c>
      <c r="E46" s="30" t="str">
        <f t="shared" si="14"/>
        <v>RR18-RD04</v>
      </c>
      <c r="F46" s="31" t="s">
        <v>172</v>
      </c>
      <c r="G46" s="31" t="s">
        <v>183</v>
      </c>
      <c r="H46" s="30" t="s">
        <v>174</v>
      </c>
      <c r="I46" s="30" t="s">
        <v>46</v>
      </c>
      <c r="J46" s="30" t="s">
        <v>184</v>
      </c>
      <c r="K46" s="32" t="s">
        <v>185</v>
      </c>
      <c r="L46" s="23">
        <v>59.52</v>
      </c>
      <c r="M46" s="23">
        <v>161.69</v>
      </c>
      <c r="N46" s="23">
        <v>0</v>
      </c>
      <c r="O46" s="23">
        <v>292.89999999999998</v>
      </c>
      <c r="P46" s="24">
        <v>0</v>
      </c>
      <c r="Q46" s="24">
        <v>0</v>
      </c>
      <c r="R46" s="24">
        <v>85.02</v>
      </c>
      <c r="S46" s="24">
        <v>0</v>
      </c>
      <c r="T46" s="24">
        <v>0</v>
      </c>
      <c r="U46" s="24">
        <v>161.69</v>
      </c>
      <c r="V46" s="25">
        <v>174.07</v>
      </c>
      <c r="W46" s="24">
        <v>33.82</v>
      </c>
      <c r="X46" s="24">
        <v>0</v>
      </c>
      <c r="Y46" s="24">
        <v>0</v>
      </c>
      <c r="Z46" s="24">
        <v>0</v>
      </c>
      <c r="AA46" s="24">
        <v>0</v>
      </c>
      <c r="AB46" s="24">
        <v>0</v>
      </c>
      <c r="AC46" s="24">
        <v>-0.02</v>
      </c>
      <c r="AD46" s="26">
        <f t="shared" si="15"/>
        <v>968.68999999999994</v>
      </c>
      <c r="AE46" s="24">
        <v>2.4300000000000002</v>
      </c>
      <c r="AF46" s="25">
        <v>0</v>
      </c>
      <c r="AG46" s="25">
        <v>0</v>
      </c>
      <c r="AH46" s="26">
        <f t="shared" si="16"/>
        <v>971.11999999999989</v>
      </c>
    </row>
    <row r="47" spans="1:34" s="11" customFormat="1" ht="18" hidden="1" customHeight="1" outlineLevel="2" x14ac:dyDescent="0.3">
      <c r="A47" s="28" t="s">
        <v>142</v>
      </c>
      <c r="B47" s="29" t="s">
        <v>143</v>
      </c>
      <c r="C47" s="30" t="s">
        <v>171</v>
      </c>
      <c r="D47" s="30" t="s">
        <v>186</v>
      </c>
      <c r="E47" s="30" t="str">
        <f t="shared" si="14"/>
        <v>RR18-RD05</v>
      </c>
      <c r="F47" s="31" t="s">
        <v>172</v>
      </c>
      <c r="G47" s="31" t="s">
        <v>187</v>
      </c>
      <c r="H47" s="30" t="s">
        <v>174</v>
      </c>
      <c r="I47" s="30" t="s">
        <v>46</v>
      </c>
      <c r="J47" s="30" t="s">
        <v>188</v>
      </c>
      <c r="K47" s="32" t="s">
        <v>189</v>
      </c>
      <c r="L47" s="23">
        <v>0</v>
      </c>
      <c r="M47" s="23">
        <v>0</v>
      </c>
      <c r="N47" s="23">
        <v>0</v>
      </c>
      <c r="O47" s="23">
        <v>0</v>
      </c>
      <c r="P47" s="24">
        <v>0</v>
      </c>
      <c r="Q47" s="24">
        <v>0</v>
      </c>
      <c r="R47" s="24">
        <v>0</v>
      </c>
      <c r="S47" s="24">
        <v>0</v>
      </c>
      <c r="T47" s="24">
        <v>0</v>
      </c>
      <c r="U47" s="24">
        <v>0</v>
      </c>
      <c r="V47" s="25">
        <v>0</v>
      </c>
      <c r="W47" s="24">
        <v>0</v>
      </c>
      <c r="X47" s="24">
        <v>0</v>
      </c>
      <c r="Y47" s="24">
        <v>0</v>
      </c>
      <c r="Z47" s="24">
        <v>0</v>
      </c>
      <c r="AA47" s="24">
        <v>0</v>
      </c>
      <c r="AB47" s="24">
        <v>0</v>
      </c>
      <c r="AC47" s="24">
        <v>0</v>
      </c>
      <c r="AD47" s="26">
        <f t="shared" si="15"/>
        <v>0</v>
      </c>
      <c r="AE47" s="24">
        <v>0</v>
      </c>
      <c r="AF47" s="25">
        <v>0</v>
      </c>
      <c r="AG47" s="25">
        <v>0</v>
      </c>
      <c r="AH47" s="26">
        <f t="shared" si="16"/>
        <v>0</v>
      </c>
    </row>
    <row r="48" spans="1:34" s="11" customFormat="1" ht="18" hidden="1" customHeight="1" outlineLevel="2" x14ac:dyDescent="0.3">
      <c r="A48" s="28" t="s">
        <v>142</v>
      </c>
      <c r="B48" s="29" t="s">
        <v>143</v>
      </c>
      <c r="C48" s="30" t="s">
        <v>171</v>
      </c>
      <c r="D48" s="30" t="s">
        <v>190</v>
      </c>
      <c r="E48" s="30" t="str">
        <f t="shared" si="14"/>
        <v>RR18-RD06</v>
      </c>
      <c r="F48" s="31" t="s">
        <v>172</v>
      </c>
      <c r="G48" s="31" t="s">
        <v>191</v>
      </c>
      <c r="H48" s="30" t="s">
        <v>174</v>
      </c>
      <c r="I48" s="30" t="s">
        <v>46</v>
      </c>
      <c r="J48" s="30" t="s">
        <v>192</v>
      </c>
      <c r="K48" s="32" t="s">
        <v>193</v>
      </c>
      <c r="L48" s="23">
        <v>642.93999999999994</v>
      </c>
      <c r="M48" s="23">
        <v>51.99</v>
      </c>
      <c r="N48" s="23">
        <v>0</v>
      </c>
      <c r="O48" s="23">
        <v>2817.0099999999998</v>
      </c>
      <c r="P48" s="24">
        <v>3.09</v>
      </c>
      <c r="Q48" s="24">
        <v>0</v>
      </c>
      <c r="R48" s="24">
        <v>0</v>
      </c>
      <c r="S48" s="24">
        <v>60.260000000000005</v>
      </c>
      <c r="T48" s="24">
        <v>0</v>
      </c>
      <c r="U48" s="24">
        <v>104.94</v>
      </c>
      <c r="V48" s="25">
        <v>885.2</v>
      </c>
      <c r="W48" s="24">
        <v>1757.55</v>
      </c>
      <c r="X48" s="24">
        <v>0</v>
      </c>
      <c r="Y48" s="24">
        <v>0</v>
      </c>
      <c r="Z48" s="24">
        <v>0</v>
      </c>
      <c r="AA48" s="24">
        <v>0</v>
      </c>
      <c r="AB48" s="24">
        <v>-6.16</v>
      </c>
      <c r="AC48" s="24">
        <v>-0.01</v>
      </c>
      <c r="AD48" s="26">
        <f t="shared" si="15"/>
        <v>6316.81</v>
      </c>
      <c r="AE48" s="24">
        <v>15.760000000000002</v>
      </c>
      <c r="AF48" s="25">
        <v>0</v>
      </c>
      <c r="AG48" s="25">
        <v>3.27</v>
      </c>
      <c r="AH48" s="26">
        <f t="shared" si="16"/>
        <v>6335.8400000000011</v>
      </c>
    </row>
    <row r="49" spans="1:34" s="11" customFormat="1" ht="18" hidden="1" customHeight="1" outlineLevel="2" x14ac:dyDescent="0.3">
      <c r="A49" s="28" t="s">
        <v>142</v>
      </c>
      <c r="B49" s="29" t="s">
        <v>143</v>
      </c>
      <c r="C49" s="30" t="s">
        <v>171</v>
      </c>
      <c r="D49" s="30" t="s">
        <v>194</v>
      </c>
      <c r="E49" s="30" t="str">
        <f t="shared" si="14"/>
        <v>RR18-RD07</v>
      </c>
      <c r="F49" s="31" t="s">
        <v>172</v>
      </c>
      <c r="G49" s="31" t="s">
        <v>195</v>
      </c>
      <c r="H49" s="30" t="s">
        <v>174</v>
      </c>
      <c r="I49" s="30" t="s">
        <v>46</v>
      </c>
      <c r="J49" s="30" t="s">
        <v>196</v>
      </c>
      <c r="K49" s="32" t="s">
        <v>197</v>
      </c>
      <c r="L49" s="23">
        <v>3703.4700000000007</v>
      </c>
      <c r="M49" s="23">
        <v>0</v>
      </c>
      <c r="N49" s="23">
        <v>0</v>
      </c>
      <c r="O49" s="23">
        <v>5049.3099999999995</v>
      </c>
      <c r="P49" s="24">
        <v>0</v>
      </c>
      <c r="Q49" s="24">
        <v>0</v>
      </c>
      <c r="R49" s="24">
        <v>0</v>
      </c>
      <c r="S49" s="24">
        <v>0</v>
      </c>
      <c r="T49" s="24">
        <v>74</v>
      </c>
      <c r="U49" s="24">
        <v>111.78</v>
      </c>
      <c r="V49" s="25">
        <v>5099.07</v>
      </c>
      <c r="W49" s="24">
        <v>0</v>
      </c>
      <c r="X49" s="24">
        <v>0</v>
      </c>
      <c r="Y49" s="24">
        <v>0</v>
      </c>
      <c r="Z49" s="24">
        <v>0</v>
      </c>
      <c r="AA49" s="24">
        <v>0</v>
      </c>
      <c r="AB49" s="24">
        <v>0</v>
      </c>
      <c r="AC49" s="24">
        <v>0</v>
      </c>
      <c r="AD49" s="26">
        <f t="shared" si="15"/>
        <v>14037.630000000001</v>
      </c>
      <c r="AE49" s="24">
        <v>35.18</v>
      </c>
      <c r="AF49" s="25">
        <v>0</v>
      </c>
      <c r="AG49" s="25">
        <v>0</v>
      </c>
      <c r="AH49" s="26">
        <f t="shared" si="16"/>
        <v>14072.810000000001</v>
      </c>
    </row>
    <row r="50" spans="1:34" s="11" customFormat="1" ht="18" hidden="1" customHeight="1" outlineLevel="2" x14ac:dyDescent="0.3">
      <c r="A50" s="28" t="s">
        <v>142</v>
      </c>
      <c r="B50" s="29" t="s">
        <v>143</v>
      </c>
      <c r="C50" s="30" t="s">
        <v>171</v>
      </c>
      <c r="D50" s="30" t="s">
        <v>198</v>
      </c>
      <c r="E50" s="30" t="str">
        <f t="shared" si="14"/>
        <v>RR18-RD08</v>
      </c>
      <c r="F50" s="31" t="s">
        <v>172</v>
      </c>
      <c r="G50" s="31" t="s">
        <v>199</v>
      </c>
      <c r="H50" s="30" t="s">
        <v>174</v>
      </c>
      <c r="I50" s="30" t="s">
        <v>46</v>
      </c>
      <c r="J50" s="30" t="s">
        <v>200</v>
      </c>
      <c r="K50" s="32" t="s">
        <v>201</v>
      </c>
      <c r="L50" s="23">
        <v>645.13</v>
      </c>
      <c r="M50" s="23">
        <v>41.68</v>
      </c>
      <c r="N50" s="23">
        <v>0</v>
      </c>
      <c r="O50" s="23">
        <v>2304.27</v>
      </c>
      <c r="P50" s="24">
        <v>0</v>
      </c>
      <c r="Q50" s="24">
        <v>0</v>
      </c>
      <c r="R50" s="24">
        <v>0</v>
      </c>
      <c r="S50" s="24">
        <v>-48.71</v>
      </c>
      <c r="T50" s="24">
        <v>-22.06</v>
      </c>
      <c r="U50" s="24">
        <v>1146.3800000000001</v>
      </c>
      <c r="V50" s="25">
        <v>1347.67</v>
      </c>
      <c r="W50" s="24">
        <v>0</v>
      </c>
      <c r="X50" s="24">
        <v>0</v>
      </c>
      <c r="Y50" s="24">
        <v>0</v>
      </c>
      <c r="Z50" s="24">
        <v>0</v>
      </c>
      <c r="AA50" s="24">
        <v>0</v>
      </c>
      <c r="AB50" s="24">
        <v>-9.7200000000000006</v>
      </c>
      <c r="AC50" s="24">
        <v>0.01</v>
      </c>
      <c r="AD50" s="26">
        <f t="shared" si="15"/>
        <v>5404.6500000000005</v>
      </c>
      <c r="AE50" s="24">
        <v>13.540000000000001</v>
      </c>
      <c r="AF50" s="25">
        <v>0</v>
      </c>
      <c r="AG50" s="25">
        <v>0</v>
      </c>
      <c r="AH50" s="26">
        <f t="shared" si="16"/>
        <v>5418.1900000000005</v>
      </c>
    </row>
    <row r="51" spans="1:34" s="11" customFormat="1" ht="18" hidden="1" customHeight="1" outlineLevel="2" x14ac:dyDescent="0.3">
      <c r="A51" s="28" t="s">
        <v>142</v>
      </c>
      <c r="B51" s="29" t="s">
        <v>143</v>
      </c>
      <c r="C51" s="30" t="s">
        <v>171</v>
      </c>
      <c r="D51" s="30" t="s">
        <v>48</v>
      </c>
      <c r="E51" s="30" t="str">
        <f t="shared" si="14"/>
        <v>RR18-RG01</v>
      </c>
      <c r="F51" s="31" t="s">
        <v>172</v>
      </c>
      <c r="G51" s="31" t="s">
        <v>202</v>
      </c>
      <c r="H51" s="30" t="s">
        <v>174</v>
      </c>
      <c r="I51" s="30" t="s">
        <v>46</v>
      </c>
      <c r="J51" s="30" t="s">
        <v>203</v>
      </c>
      <c r="K51" s="32" t="s">
        <v>204</v>
      </c>
      <c r="L51" s="23">
        <v>2969366.0999999996</v>
      </c>
      <c r="M51" s="23">
        <v>719894.96000000008</v>
      </c>
      <c r="N51" s="23">
        <v>9583.880000000001</v>
      </c>
      <c r="O51" s="23">
        <v>4577023.41</v>
      </c>
      <c r="P51" s="24">
        <v>272217.09000000003</v>
      </c>
      <c r="Q51" s="24">
        <v>22362.389999999996</v>
      </c>
      <c r="R51" s="24">
        <v>57145.810000000012</v>
      </c>
      <c r="S51" s="24">
        <v>241083.97999999998</v>
      </c>
      <c r="T51" s="24">
        <v>139722.76</v>
      </c>
      <c r="U51" s="24">
        <v>1488540.3899999994</v>
      </c>
      <c r="V51" s="25">
        <v>4549098.9400000013</v>
      </c>
      <c r="W51" s="24">
        <v>87359.97</v>
      </c>
      <c r="X51" s="24">
        <v>22362.389999999996</v>
      </c>
      <c r="Y51" s="24">
        <v>93459.47</v>
      </c>
      <c r="Z51" s="24">
        <v>9583.880000000001</v>
      </c>
      <c r="AA51" s="24">
        <v>0</v>
      </c>
      <c r="AB51" s="24">
        <v>706826.84999999986</v>
      </c>
      <c r="AC51" s="24">
        <v>12661.37</v>
      </c>
      <c r="AD51" s="26">
        <f t="shared" si="15"/>
        <v>15978293.640000002</v>
      </c>
      <c r="AE51" s="24">
        <v>40294.089999999989</v>
      </c>
      <c r="AF51" s="25">
        <v>93528.2</v>
      </c>
      <c r="AG51" s="25">
        <v>5517.48</v>
      </c>
      <c r="AH51" s="26">
        <f t="shared" si="16"/>
        <v>16117633.410000002</v>
      </c>
    </row>
    <row r="52" spans="1:34" s="11" customFormat="1" ht="18" hidden="1" customHeight="1" outlineLevel="2" x14ac:dyDescent="0.3">
      <c r="A52" s="28" t="s">
        <v>142</v>
      </c>
      <c r="B52" s="29" t="s">
        <v>143</v>
      </c>
      <c r="C52" s="30" t="s">
        <v>171</v>
      </c>
      <c r="D52" s="30" t="s">
        <v>65</v>
      </c>
      <c r="E52" s="30" t="str">
        <f t="shared" si="14"/>
        <v>RR18-RG02</v>
      </c>
      <c r="F52" s="31" t="s">
        <v>172</v>
      </c>
      <c r="G52" s="31" t="s">
        <v>205</v>
      </c>
      <c r="H52" s="30" t="s">
        <v>174</v>
      </c>
      <c r="I52" s="30" t="s">
        <v>46</v>
      </c>
      <c r="J52" s="30" t="s">
        <v>206</v>
      </c>
      <c r="K52" s="32" t="s">
        <v>207</v>
      </c>
      <c r="L52" s="23">
        <v>0</v>
      </c>
      <c r="M52" s="23">
        <v>0</v>
      </c>
      <c r="N52" s="23">
        <v>0</v>
      </c>
      <c r="O52" s="23">
        <v>0</v>
      </c>
      <c r="P52" s="24">
        <v>0</v>
      </c>
      <c r="Q52" s="24">
        <v>0</v>
      </c>
      <c r="R52" s="24">
        <v>0</v>
      </c>
      <c r="S52" s="24">
        <v>0</v>
      </c>
      <c r="T52" s="24">
        <v>0</v>
      </c>
      <c r="U52" s="24">
        <v>0</v>
      </c>
      <c r="V52" s="25">
        <v>0</v>
      </c>
      <c r="W52" s="24">
        <v>0</v>
      </c>
      <c r="X52" s="24">
        <v>0</v>
      </c>
      <c r="Y52" s="24">
        <v>0</v>
      </c>
      <c r="Z52" s="24">
        <v>0</v>
      </c>
      <c r="AA52" s="24">
        <v>0</v>
      </c>
      <c r="AB52" s="24">
        <v>0</v>
      </c>
      <c r="AC52" s="24">
        <v>0</v>
      </c>
      <c r="AD52" s="26">
        <f t="shared" si="15"/>
        <v>0</v>
      </c>
      <c r="AE52" s="24">
        <v>0</v>
      </c>
      <c r="AF52" s="25">
        <v>0</v>
      </c>
      <c r="AG52" s="25">
        <v>0</v>
      </c>
      <c r="AH52" s="26">
        <f t="shared" si="16"/>
        <v>0</v>
      </c>
    </row>
    <row r="53" spans="1:34" s="11" customFormat="1" ht="18" hidden="1" customHeight="1" outlineLevel="2" x14ac:dyDescent="0.3">
      <c r="A53" s="28" t="s">
        <v>142</v>
      </c>
      <c r="B53" s="29" t="s">
        <v>143</v>
      </c>
      <c r="C53" s="30" t="s">
        <v>171</v>
      </c>
      <c r="D53" s="30" t="s">
        <v>108</v>
      </c>
      <c r="E53" s="30" t="str">
        <f t="shared" si="14"/>
        <v>RR18-RG03</v>
      </c>
      <c r="F53" s="31" t="s">
        <v>172</v>
      </c>
      <c r="G53" s="31" t="s">
        <v>208</v>
      </c>
      <c r="H53" s="30" t="s">
        <v>174</v>
      </c>
      <c r="I53" s="30" t="s">
        <v>46</v>
      </c>
      <c r="J53" s="30" t="s">
        <v>209</v>
      </c>
      <c r="K53" s="32" t="s">
        <v>210</v>
      </c>
      <c r="L53" s="23">
        <v>680596.52</v>
      </c>
      <c r="M53" s="23">
        <v>244656.46</v>
      </c>
      <c r="N53" s="23">
        <v>0</v>
      </c>
      <c r="O53" s="23">
        <v>1638309.7699999998</v>
      </c>
      <c r="P53" s="24">
        <v>17120.830000000002</v>
      </c>
      <c r="Q53" s="24">
        <v>0</v>
      </c>
      <c r="R53" s="24">
        <v>5943.22</v>
      </c>
      <c r="S53" s="24">
        <v>75866.86</v>
      </c>
      <c r="T53" s="24">
        <v>10077.59</v>
      </c>
      <c r="U53" s="24">
        <v>396240.72000000003</v>
      </c>
      <c r="V53" s="25">
        <v>1106429.6800000002</v>
      </c>
      <c r="W53" s="24">
        <v>7376.1</v>
      </c>
      <c r="X53" s="24">
        <v>0</v>
      </c>
      <c r="Y53" s="24">
        <v>30045.33</v>
      </c>
      <c r="Z53" s="24">
        <v>0</v>
      </c>
      <c r="AA53" s="24">
        <v>0</v>
      </c>
      <c r="AB53" s="24">
        <v>38617.869999999995</v>
      </c>
      <c r="AC53" s="24">
        <v>580.1</v>
      </c>
      <c r="AD53" s="26">
        <f t="shared" si="15"/>
        <v>4251861.05</v>
      </c>
      <c r="AE53" s="24">
        <v>10733.229999999998</v>
      </c>
      <c r="AF53" s="25">
        <v>27982.560000000001</v>
      </c>
      <c r="AG53" s="25">
        <v>2714.99</v>
      </c>
      <c r="AH53" s="26">
        <f t="shared" si="16"/>
        <v>4293291.83</v>
      </c>
    </row>
    <row r="54" spans="1:34" s="11" customFormat="1" ht="18" hidden="1" customHeight="1" outlineLevel="2" x14ac:dyDescent="0.3">
      <c r="A54" s="28" t="s">
        <v>142</v>
      </c>
      <c r="B54" s="29" t="s">
        <v>143</v>
      </c>
      <c r="C54" s="30" t="s">
        <v>171</v>
      </c>
      <c r="D54" s="30" t="s">
        <v>167</v>
      </c>
      <c r="E54" s="30" t="str">
        <f t="shared" si="14"/>
        <v>RR18-RG04</v>
      </c>
      <c r="F54" s="31" t="s">
        <v>172</v>
      </c>
      <c r="G54" s="31" t="s">
        <v>211</v>
      </c>
      <c r="H54" s="30" t="s">
        <v>174</v>
      </c>
      <c r="I54" s="30" t="s">
        <v>46</v>
      </c>
      <c r="J54" s="30" t="s">
        <v>212</v>
      </c>
      <c r="K54" s="32" t="s">
        <v>213</v>
      </c>
      <c r="L54" s="23">
        <v>17004.760000000002</v>
      </c>
      <c r="M54" s="23">
        <v>46197.11</v>
      </c>
      <c r="N54" s="23">
        <v>0</v>
      </c>
      <c r="O54" s="23">
        <v>83683.990000000005</v>
      </c>
      <c r="P54" s="24">
        <v>0</v>
      </c>
      <c r="Q54" s="24">
        <v>0</v>
      </c>
      <c r="R54" s="24">
        <v>24289.82</v>
      </c>
      <c r="S54" s="24">
        <v>2674.29</v>
      </c>
      <c r="T54" s="24">
        <v>0</v>
      </c>
      <c r="U54" s="24">
        <v>46197.09</v>
      </c>
      <c r="V54" s="25">
        <v>49734.02</v>
      </c>
      <c r="W54" s="24">
        <v>9660.08</v>
      </c>
      <c r="X54" s="24">
        <v>0</v>
      </c>
      <c r="Y54" s="24">
        <v>2450.17</v>
      </c>
      <c r="Z54" s="24">
        <v>0</v>
      </c>
      <c r="AA54" s="24">
        <v>0</v>
      </c>
      <c r="AB54" s="24">
        <v>-1828.25</v>
      </c>
      <c r="AC54" s="24">
        <v>0.01</v>
      </c>
      <c r="AD54" s="26">
        <f t="shared" si="15"/>
        <v>280063.09000000003</v>
      </c>
      <c r="AE54" s="24">
        <v>706.49</v>
      </c>
      <c r="AF54" s="25">
        <v>1828.25</v>
      </c>
      <c r="AG54" s="25">
        <v>0</v>
      </c>
      <c r="AH54" s="26">
        <f t="shared" si="16"/>
        <v>282597.83</v>
      </c>
    </row>
    <row r="55" spans="1:34" s="11" customFormat="1" ht="18" hidden="1" customHeight="1" outlineLevel="2" x14ac:dyDescent="0.3">
      <c r="A55" s="28" t="s">
        <v>142</v>
      </c>
      <c r="B55" s="29" t="s">
        <v>143</v>
      </c>
      <c r="C55" s="30" t="s">
        <v>171</v>
      </c>
      <c r="D55" s="30" t="s">
        <v>214</v>
      </c>
      <c r="E55" s="30" t="str">
        <f t="shared" si="14"/>
        <v>RR18-RG05</v>
      </c>
      <c r="F55" s="31" t="s">
        <v>172</v>
      </c>
      <c r="G55" s="31" t="s">
        <v>215</v>
      </c>
      <c r="H55" s="30" t="s">
        <v>174</v>
      </c>
      <c r="I55" s="30" t="s">
        <v>46</v>
      </c>
      <c r="J55" s="30" t="s">
        <v>216</v>
      </c>
      <c r="K55" s="32" t="s">
        <v>217</v>
      </c>
      <c r="L55" s="23">
        <v>0</v>
      </c>
      <c r="M55" s="23">
        <v>0</v>
      </c>
      <c r="N55" s="23">
        <v>0</v>
      </c>
      <c r="O55" s="23">
        <v>0</v>
      </c>
      <c r="P55" s="24">
        <v>0</v>
      </c>
      <c r="Q55" s="24">
        <v>0</v>
      </c>
      <c r="R55" s="24">
        <v>0</v>
      </c>
      <c r="S55" s="24">
        <v>0</v>
      </c>
      <c r="T55" s="24">
        <v>0</v>
      </c>
      <c r="U55" s="24">
        <v>0</v>
      </c>
      <c r="V55" s="25">
        <v>0</v>
      </c>
      <c r="W55" s="24">
        <v>0</v>
      </c>
      <c r="X55" s="24">
        <v>0</v>
      </c>
      <c r="Y55" s="24">
        <v>0</v>
      </c>
      <c r="Z55" s="24">
        <v>0</v>
      </c>
      <c r="AA55" s="24">
        <v>0</v>
      </c>
      <c r="AB55" s="24">
        <v>0</v>
      </c>
      <c r="AC55" s="24">
        <v>0</v>
      </c>
      <c r="AD55" s="26">
        <f t="shared" si="15"/>
        <v>0</v>
      </c>
      <c r="AE55" s="24">
        <v>0</v>
      </c>
      <c r="AF55" s="25">
        <v>0</v>
      </c>
      <c r="AG55" s="25">
        <v>0</v>
      </c>
      <c r="AH55" s="26">
        <f t="shared" si="16"/>
        <v>0</v>
      </c>
    </row>
    <row r="56" spans="1:34" s="11" customFormat="1" ht="18" hidden="1" customHeight="1" outlineLevel="2" x14ac:dyDescent="0.3">
      <c r="A56" s="28" t="s">
        <v>142</v>
      </c>
      <c r="B56" s="29" t="s">
        <v>143</v>
      </c>
      <c r="C56" s="30" t="s">
        <v>171</v>
      </c>
      <c r="D56" s="30" t="s">
        <v>218</v>
      </c>
      <c r="E56" s="30" t="str">
        <f t="shared" si="14"/>
        <v>RR18-RG06</v>
      </c>
      <c r="F56" s="31" t="s">
        <v>172</v>
      </c>
      <c r="G56" s="31" t="s">
        <v>219</v>
      </c>
      <c r="H56" s="30" t="s">
        <v>174</v>
      </c>
      <c r="I56" s="30" t="s">
        <v>46</v>
      </c>
      <c r="J56" s="30" t="s">
        <v>220</v>
      </c>
      <c r="K56" s="32" t="s">
        <v>221</v>
      </c>
      <c r="L56" s="23">
        <v>183674.87</v>
      </c>
      <c r="M56" s="23">
        <v>14853.91</v>
      </c>
      <c r="N56" s="23">
        <v>0</v>
      </c>
      <c r="O56" s="23">
        <v>804861.97</v>
      </c>
      <c r="P56" s="24">
        <v>883.57</v>
      </c>
      <c r="Q56" s="24">
        <v>0</v>
      </c>
      <c r="R56" s="24">
        <v>0</v>
      </c>
      <c r="S56" s="24">
        <v>30648.129999999997</v>
      </c>
      <c r="T56" s="24">
        <v>0</v>
      </c>
      <c r="U56" s="24">
        <v>29980.25</v>
      </c>
      <c r="V56" s="25">
        <v>252913.81</v>
      </c>
      <c r="W56" s="24">
        <v>502157.75</v>
      </c>
      <c r="X56" s="24">
        <v>0</v>
      </c>
      <c r="Y56" s="24">
        <v>12344.53</v>
      </c>
      <c r="Z56" s="24">
        <v>0</v>
      </c>
      <c r="AA56" s="24">
        <v>0</v>
      </c>
      <c r="AB56" s="24">
        <v>-13186.47</v>
      </c>
      <c r="AC56" s="24">
        <v>0.02</v>
      </c>
      <c r="AD56" s="26">
        <f t="shared" si="15"/>
        <v>1819132.34</v>
      </c>
      <c r="AE56" s="24">
        <v>4590.1899999999996</v>
      </c>
      <c r="AF56" s="25">
        <v>11425.42</v>
      </c>
      <c r="AG56" s="25">
        <v>935.13</v>
      </c>
      <c r="AH56" s="26">
        <f t="shared" si="16"/>
        <v>1836083.0799999998</v>
      </c>
    </row>
    <row r="57" spans="1:34" s="11" customFormat="1" ht="18" hidden="1" customHeight="1" outlineLevel="2" x14ac:dyDescent="0.3">
      <c r="A57" s="28" t="s">
        <v>142</v>
      </c>
      <c r="B57" s="29" t="s">
        <v>143</v>
      </c>
      <c r="C57" s="30" t="s">
        <v>171</v>
      </c>
      <c r="D57" s="30" t="s">
        <v>222</v>
      </c>
      <c r="E57" s="30" t="str">
        <f t="shared" si="14"/>
        <v>RR18-RG07</v>
      </c>
      <c r="F57" s="31" t="s">
        <v>172</v>
      </c>
      <c r="G57" s="31" t="s">
        <v>223</v>
      </c>
      <c r="H57" s="30" t="s">
        <v>174</v>
      </c>
      <c r="I57" s="30" t="s">
        <v>46</v>
      </c>
      <c r="J57" s="30" t="s">
        <v>224</v>
      </c>
      <c r="K57" s="32" t="s">
        <v>225</v>
      </c>
      <c r="L57" s="23">
        <v>1058134.76</v>
      </c>
      <c r="M57" s="23">
        <v>0</v>
      </c>
      <c r="N57" s="23">
        <v>0</v>
      </c>
      <c r="O57" s="23">
        <v>1442659.0699999998</v>
      </c>
      <c r="P57" s="24">
        <v>0</v>
      </c>
      <c r="Q57" s="24">
        <v>0</v>
      </c>
      <c r="R57" s="24">
        <v>0</v>
      </c>
      <c r="S57" s="24">
        <v>21143.43</v>
      </c>
      <c r="T57" s="24">
        <v>21143</v>
      </c>
      <c r="U57" s="24">
        <v>31938.57</v>
      </c>
      <c r="V57" s="25">
        <v>1456512.83</v>
      </c>
      <c r="W57" s="24">
        <v>0</v>
      </c>
      <c r="X57" s="24">
        <v>0</v>
      </c>
      <c r="Y57" s="24">
        <v>19457.22</v>
      </c>
      <c r="Z57" s="24">
        <v>0</v>
      </c>
      <c r="AA57" s="24">
        <v>0</v>
      </c>
      <c r="AB57" s="24">
        <v>-24259.45</v>
      </c>
      <c r="AC57" s="24">
        <v>-0.03</v>
      </c>
      <c r="AD57" s="26">
        <f t="shared" si="15"/>
        <v>4026729.4000000004</v>
      </c>
      <c r="AE57" s="24">
        <v>10152.870000000001</v>
      </c>
      <c r="AF57" s="25">
        <v>24259.45</v>
      </c>
      <c r="AG57" s="25">
        <v>0</v>
      </c>
      <c r="AH57" s="26">
        <f t="shared" si="16"/>
        <v>4061141.7200000007</v>
      </c>
    </row>
    <row r="58" spans="1:34" s="11" customFormat="1" ht="18" hidden="1" customHeight="1" outlineLevel="2" x14ac:dyDescent="0.3">
      <c r="A58" s="28" t="s">
        <v>142</v>
      </c>
      <c r="B58" s="29" t="s">
        <v>143</v>
      </c>
      <c r="C58" s="30" t="s">
        <v>171</v>
      </c>
      <c r="D58" s="30" t="s">
        <v>226</v>
      </c>
      <c r="E58" s="30" t="str">
        <f t="shared" si="14"/>
        <v>RR18-RG08</v>
      </c>
      <c r="F58" s="31" t="s">
        <v>172</v>
      </c>
      <c r="G58" s="31" t="s">
        <v>227</v>
      </c>
      <c r="H58" s="30" t="s">
        <v>174</v>
      </c>
      <c r="I58" s="30" t="s">
        <v>46</v>
      </c>
      <c r="J58" s="30" t="s">
        <v>228</v>
      </c>
      <c r="K58" s="32" t="s">
        <v>229</v>
      </c>
      <c r="L58" s="23">
        <v>184321.74000000002</v>
      </c>
      <c r="M58" s="23">
        <v>11907.550000000001</v>
      </c>
      <c r="N58" s="23">
        <v>0</v>
      </c>
      <c r="O58" s="23">
        <v>658364.18999999994</v>
      </c>
      <c r="P58" s="24">
        <v>0</v>
      </c>
      <c r="Q58" s="24">
        <v>0</v>
      </c>
      <c r="R58" s="24">
        <v>0</v>
      </c>
      <c r="S58" s="24">
        <v>-980.8799999999992</v>
      </c>
      <c r="T58" s="24">
        <v>-6301.71</v>
      </c>
      <c r="U58" s="24">
        <v>327536.61</v>
      </c>
      <c r="V58" s="25">
        <v>385047.86</v>
      </c>
      <c r="W58" s="24">
        <v>0</v>
      </c>
      <c r="X58" s="24">
        <v>0</v>
      </c>
      <c r="Y58" s="24">
        <v>11899.69</v>
      </c>
      <c r="Z58" s="24">
        <v>0</v>
      </c>
      <c r="AA58" s="24">
        <v>0</v>
      </c>
      <c r="AB58" s="24">
        <v>-13046.89</v>
      </c>
      <c r="AC58" s="24">
        <v>-0.01</v>
      </c>
      <c r="AD58" s="26">
        <f t="shared" si="15"/>
        <v>1558748.15</v>
      </c>
      <c r="AE58" s="24">
        <v>3932.3800000000006</v>
      </c>
      <c r="AF58" s="25">
        <v>10269.92</v>
      </c>
      <c r="AG58" s="25">
        <v>0</v>
      </c>
      <c r="AH58" s="26">
        <f t="shared" si="16"/>
        <v>1572950.4499999997</v>
      </c>
    </row>
    <row r="59" spans="1:34" s="11" customFormat="1" ht="18" customHeight="1" outlineLevel="1" collapsed="1" x14ac:dyDescent="0.3">
      <c r="A59" s="33" t="s">
        <v>230</v>
      </c>
      <c r="B59" s="34"/>
      <c r="C59" s="35"/>
      <c r="D59" s="35"/>
      <c r="E59" s="35"/>
      <c r="F59" s="36"/>
      <c r="G59" s="36"/>
      <c r="H59" s="35"/>
      <c r="I59" s="35"/>
      <c r="J59" s="35"/>
      <c r="K59" s="36"/>
      <c r="L59" s="37">
        <f t="shared" ref="L59:AH59" si="17">SUBTOTAL(9,L35:L58)</f>
        <v>6321967.7399999993</v>
      </c>
      <c r="M59" s="37">
        <f t="shared" si="17"/>
        <v>1483985.99</v>
      </c>
      <c r="N59" s="37">
        <f t="shared" si="17"/>
        <v>13553.490000000002</v>
      </c>
      <c r="O59" s="37">
        <f t="shared" si="17"/>
        <v>12656295.189999999</v>
      </c>
      <c r="P59" s="37">
        <f t="shared" si="17"/>
        <v>407272.77</v>
      </c>
      <c r="Q59" s="37">
        <f t="shared" si="17"/>
        <v>31624.819999999996</v>
      </c>
      <c r="R59" s="37">
        <f t="shared" si="17"/>
        <v>112537.88</v>
      </c>
      <c r="S59" s="37">
        <f t="shared" si="17"/>
        <v>588011.4800000001</v>
      </c>
      <c r="T59" s="37">
        <f t="shared" si="17"/>
        <v>224841.94</v>
      </c>
      <c r="U59" s="37">
        <f t="shared" si="17"/>
        <v>3282135.5299999993</v>
      </c>
      <c r="V59" s="37">
        <f t="shared" si="17"/>
        <v>10413748.840000002</v>
      </c>
      <c r="W59" s="37">
        <f t="shared" si="17"/>
        <v>652065.91</v>
      </c>
      <c r="X59" s="37">
        <f t="shared" si="17"/>
        <v>31624.819999999996</v>
      </c>
      <c r="Y59" s="37">
        <f t="shared" si="17"/>
        <v>254195.11000000002</v>
      </c>
      <c r="Z59" s="37">
        <f t="shared" si="17"/>
        <v>13553.490000000002</v>
      </c>
      <c r="AA59" s="37">
        <f t="shared" si="17"/>
        <v>0</v>
      </c>
      <c r="AB59" s="37">
        <f t="shared" si="17"/>
        <v>689772.25999999989</v>
      </c>
      <c r="AC59" s="37">
        <f t="shared" si="17"/>
        <v>16403.830000000002</v>
      </c>
      <c r="AD59" s="37">
        <f t="shared" si="17"/>
        <v>37193591.090000004</v>
      </c>
      <c r="AE59" s="37">
        <f t="shared" si="17"/>
        <v>93874.549999999988</v>
      </c>
      <c r="AF59" s="38">
        <f t="shared" si="17"/>
        <v>228780.72000000003</v>
      </c>
      <c r="AG59" s="38">
        <f t="shared" si="17"/>
        <v>33647.410000000003</v>
      </c>
      <c r="AH59" s="38">
        <f t="shared" si="17"/>
        <v>37549893.769999996</v>
      </c>
    </row>
    <row r="60" spans="1:34" s="11" customFormat="1" ht="18" hidden="1" customHeight="1" outlineLevel="2" x14ac:dyDescent="0.3">
      <c r="A60" s="28" t="s">
        <v>231</v>
      </c>
      <c r="B60" s="29" t="s">
        <v>232</v>
      </c>
      <c r="C60" s="30" t="s">
        <v>233</v>
      </c>
      <c r="D60" s="30" t="s">
        <v>42</v>
      </c>
      <c r="E60" s="30" t="str">
        <f t="shared" ref="E60:E77" si="18">CONCATENATE(C60,"-",D60)</f>
        <v>RR19-RD01</v>
      </c>
      <c r="F60" s="31" t="s">
        <v>234</v>
      </c>
      <c r="G60" s="31" t="s">
        <v>44</v>
      </c>
      <c r="H60" s="30" t="s">
        <v>235</v>
      </c>
      <c r="I60" s="30" t="s">
        <v>46</v>
      </c>
      <c r="J60" s="30" t="s">
        <v>236</v>
      </c>
      <c r="K60" s="32" t="s">
        <v>237</v>
      </c>
      <c r="L60" s="23">
        <v>1687.0500000000002</v>
      </c>
      <c r="M60" s="23">
        <v>7058.89</v>
      </c>
      <c r="N60" s="23">
        <v>32.489999999999995</v>
      </c>
      <c r="O60" s="23">
        <v>23461.17</v>
      </c>
      <c r="P60" s="24">
        <v>655.78</v>
      </c>
      <c r="Q60" s="24">
        <v>75.81</v>
      </c>
      <c r="R60" s="24">
        <v>0</v>
      </c>
      <c r="S60" s="24">
        <v>2268.8199999999997</v>
      </c>
      <c r="T60" s="24">
        <v>56.82</v>
      </c>
      <c r="U60" s="24">
        <v>3674.47</v>
      </c>
      <c r="V60" s="25">
        <v>25825.940000000002</v>
      </c>
      <c r="W60" s="24">
        <v>533.25</v>
      </c>
      <c r="X60" s="24">
        <v>75.81</v>
      </c>
      <c r="Y60" s="24">
        <v>41.44</v>
      </c>
      <c r="Z60" s="24">
        <v>32.489999999999995</v>
      </c>
      <c r="AA60" s="24">
        <v>0</v>
      </c>
      <c r="AB60" s="24">
        <v>1985.7500000000002</v>
      </c>
      <c r="AC60" s="24">
        <v>277.14999999999998</v>
      </c>
      <c r="AD60" s="26">
        <f t="shared" ref="AD60:AD76" si="19">SUM(L60:AC60)</f>
        <v>67743.12999999999</v>
      </c>
      <c r="AE60" s="24">
        <v>170.03</v>
      </c>
      <c r="AF60" s="25">
        <v>0</v>
      </c>
      <c r="AG60" s="25">
        <v>109.18</v>
      </c>
      <c r="AH60" s="26">
        <f t="shared" ref="AH60:AH77" si="20">SUM(AD60:AG60)</f>
        <v>68022.339999999982</v>
      </c>
    </row>
    <row r="61" spans="1:34" s="11" customFormat="1" ht="18" hidden="1" customHeight="1" outlineLevel="2" x14ac:dyDescent="0.3">
      <c r="A61" s="28" t="s">
        <v>231</v>
      </c>
      <c r="B61" s="29" t="s">
        <v>232</v>
      </c>
      <c r="C61" s="30" t="s">
        <v>233</v>
      </c>
      <c r="D61" s="30" t="s">
        <v>48</v>
      </c>
      <c r="E61" s="30" t="str">
        <f t="shared" si="18"/>
        <v>RR19-RG01</v>
      </c>
      <c r="F61" s="31" t="s">
        <v>234</v>
      </c>
      <c r="G61" s="31" t="s">
        <v>49</v>
      </c>
      <c r="H61" s="30" t="s">
        <v>235</v>
      </c>
      <c r="I61" s="30" t="s">
        <v>46</v>
      </c>
      <c r="J61" s="30" t="s">
        <v>238</v>
      </c>
      <c r="K61" s="32" t="s">
        <v>239</v>
      </c>
      <c r="L61" s="23">
        <v>11343.82</v>
      </c>
      <c r="M61" s="23">
        <v>49536.06</v>
      </c>
      <c r="N61" s="23">
        <v>227.71</v>
      </c>
      <c r="O61" s="23">
        <v>164633.24999999997</v>
      </c>
      <c r="P61" s="24">
        <v>4540.47</v>
      </c>
      <c r="Q61" s="24">
        <v>531.33999999999992</v>
      </c>
      <c r="R61" s="24">
        <v>0</v>
      </c>
      <c r="S61" s="24">
        <v>20102.099999999999</v>
      </c>
      <c r="T61" s="24">
        <v>398.75</v>
      </c>
      <c r="U61" s="24">
        <v>25785.74</v>
      </c>
      <c r="V61" s="25">
        <v>180988.03</v>
      </c>
      <c r="W61" s="24">
        <v>3742.1</v>
      </c>
      <c r="X61" s="24">
        <v>531.33999999999992</v>
      </c>
      <c r="Y61" s="24">
        <v>4363.26</v>
      </c>
      <c r="Z61" s="24">
        <v>227.71</v>
      </c>
      <c r="AA61" s="24">
        <v>0</v>
      </c>
      <c r="AB61" s="24">
        <v>8960.6299999999992</v>
      </c>
      <c r="AC61" s="24">
        <v>1944.73</v>
      </c>
      <c r="AD61" s="26">
        <f t="shared" si="19"/>
        <v>477857.04000000004</v>
      </c>
      <c r="AE61" s="24">
        <v>1211.5499999999997</v>
      </c>
      <c r="AF61" s="25">
        <v>4848.3599999999997</v>
      </c>
      <c r="AG61" s="25">
        <v>709.03</v>
      </c>
      <c r="AH61" s="26">
        <f t="shared" si="20"/>
        <v>484625.98000000004</v>
      </c>
    </row>
    <row r="62" spans="1:34" s="11" customFormat="1" ht="18" hidden="1" customHeight="1" outlineLevel="2" x14ac:dyDescent="0.3">
      <c r="A62" s="28" t="s">
        <v>231</v>
      </c>
      <c r="B62" s="29" t="s">
        <v>232</v>
      </c>
      <c r="C62" s="30" t="s">
        <v>240</v>
      </c>
      <c r="D62" s="30" t="s">
        <v>42</v>
      </c>
      <c r="E62" s="30" t="str">
        <f t="shared" si="18"/>
        <v>RR20-RD01</v>
      </c>
      <c r="F62" s="31" t="s">
        <v>241</v>
      </c>
      <c r="G62" s="31" t="s">
        <v>44</v>
      </c>
      <c r="H62" s="30" t="s">
        <v>242</v>
      </c>
      <c r="I62" s="30" t="s">
        <v>46</v>
      </c>
      <c r="J62" s="30" t="s">
        <v>243</v>
      </c>
      <c r="K62" s="32" t="s">
        <v>244</v>
      </c>
      <c r="L62" s="23">
        <v>103692.62999999999</v>
      </c>
      <c r="M62" s="23">
        <v>25158.3</v>
      </c>
      <c r="N62" s="23">
        <v>695.07</v>
      </c>
      <c r="O62" s="23">
        <v>176384.55000000005</v>
      </c>
      <c r="P62" s="24">
        <v>39808.660000000011</v>
      </c>
      <c r="Q62" s="24">
        <v>1621.7999999999997</v>
      </c>
      <c r="R62" s="24">
        <v>560.44000000000005</v>
      </c>
      <c r="S62" s="24">
        <v>9814.9000000000015</v>
      </c>
      <c r="T62" s="24">
        <v>2085.8199999999997</v>
      </c>
      <c r="U62" s="24">
        <v>38742.320000000007</v>
      </c>
      <c r="V62" s="25">
        <v>145183.50999999998</v>
      </c>
      <c r="W62" s="24">
        <v>3627.78</v>
      </c>
      <c r="X62" s="24">
        <v>1621.7999999999997</v>
      </c>
      <c r="Y62" s="24">
        <v>7513.2299999999977</v>
      </c>
      <c r="Z62" s="24">
        <v>695.07</v>
      </c>
      <c r="AA62" s="24">
        <v>0</v>
      </c>
      <c r="AB62" s="24">
        <v>14708.180000000002</v>
      </c>
      <c r="AC62" s="24">
        <v>1.73</v>
      </c>
      <c r="AD62" s="26">
        <f t="shared" si="19"/>
        <v>571915.79000000015</v>
      </c>
      <c r="AE62" s="24">
        <v>1429.3699999999997</v>
      </c>
      <c r="AF62" s="25">
        <v>0</v>
      </c>
      <c r="AG62" s="25">
        <v>984.11</v>
      </c>
      <c r="AH62" s="26">
        <f t="shared" si="20"/>
        <v>574329.27000000014</v>
      </c>
    </row>
    <row r="63" spans="1:34" s="11" customFormat="1" ht="18" hidden="1" customHeight="1" outlineLevel="2" x14ac:dyDescent="0.3">
      <c r="A63" s="28" t="s">
        <v>231</v>
      </c>
      <c r="B63" s="29" t="s">
        <v>232</v>
      </c>
      <c r="C63" s="30" t="s">
        <v>240</v>
      </c>
      <c r="D63" s="30" t="s">
        <v>48</v>
      </c>
      <c r="E63" s="30" t="str">
        <f t="shared" si="18"/>
        <v>RR20-RG01</v>
      </c>
      <c r="F63" s="31" t="s">
        <v>241</v>
      </c>
      <c r="G63" s="31" t="s">
        <v>49</v>
      </c>
      <c r="H63" s="30" t="s">
        <v>242</v>
      </c>
      <c r="I63" s="30" t="s">
        <v>46</v>
      </c>
      <c r="J63" s="30" t="s">
        <v>245</v>
      </c>
      <c r="K63" s="32" t="s">
        <v>246</v>
      </c>
      <c r="L63" s="23">
        <v>689988.46</v>
      </c>
      <c r="M63" s="23">
        <v>176549.38</v>
      </c>
      <c r="N63" s="23">
        <v>4851.7000000000007</v>
      </c>
      <c r="O63" s="23">
        <v>1236873.8400000003</v>
      </c>
      <c r="P63" s="24">
        <v>279093.71999999997</v>
      </c>
      <c r="Q63" s="24">
        <v>11320.66</v>
      </c>
      <c r="R63" s="24">
        <v>3932.84</v>
      </c>
      <c r="S63" s="24">
        <v>50672.88</v>
      </c>
      <c r="T63" s="24">
        <v>14483.230000000003</v>
      </c>
      <c r="U63" s="24">
        <v>271782.84999999998</v>
      </c>
      <c r="V63" s="25">
        <v>1018787.27</v>
      </c>
      <c r="W63" s="24">
        <v>25458.080000000002</v>
      </c>
      <c r="X63" s="24">
        <v>11320.66</v>
      </c>
      <c r="Y63" s="24">
        <v>34272.480000000003</v>
      </c>
      <c r="Z63" s="24">
        <v>4851.7000000000007</v>
      </c>
      <c r="AA63" s="24">
        <v>0</v>
      </c>
      <c r="AB63" s="24">
        <v>77966.109999999986</v>
      </c>
      <c r="AC63" s="24">
        <v>9.9999999999999982</v>
      </c>
      <c r="AD63" s="26">
        <f t="shared" si="19"/>
        <v>3912215.8600000008</v>
      </c>
      <c r="AE63" s="24">
        <v>9881.1999999999989</v>
      </c>
      <c r="AF63" s="25">
        <v>23955.200000000001</v>
      </c>
      <c r="AG63" s="25">
        <v>6432.15</v>
      </c>
      <c r="AH63" s="26">
        <f t="shared" si="20"/>
        <v>3952484.4100000011</v>
      </c>
    </row>
    <row r="64" spans="1:34" s="11" customFormat="1" ht="18" hidden="1" customHeight="1" outlineLevel="2" x14ac:dyDescent="0.3">
      <c r="A64" s="28" t="s">
        <v>231</v>
      </c>
      <c r="B64" s="29" t="s">
        <v>232</v>
      </c>
      <c r="C64" s="30" t="s">
        <v>247</v>
      </c>
      <c r="D64" s="30" t="s">
        <v>42</v>
      </c>
      <c r="E64" s="30" t="str">
        <f t="shared" si="18"/>
        <v>RR21-RD01</v>
      </c>
      <c r="F64" s="31" t="s">
        <v>248</v>
      </c>
      <c r="G64" s="31" t="s">
        <v>44</v>
      </c>
      <c r="H64" s="30" t="s">
        <v>249</v>
      </c>
      <c r="I64" s="30" t="s">
        <v>46</v>
      </c>
      <c r="J64" s="30" t="s">
        <v>250</v>
      </c>
      <c r="K64" s="32" t="s">
        <v>251</v>
      </c>
      <c r="L64" s="23">
        <v>3423.45</v>
      </c>
      <c r="M64" s="23">
        <v>1741.99</v>
      </c>
      <c r="N64" s="23">
        <v>0</v>
      </c>
      <c r="O64" s="23">
        <v>8837.8700000000008</v>
      </c>
      <c r="P64" s="24">
        <v>2099.27</v>
      </c>
      <c r="Q64" s="24">
        <v>0</v>
      </c>
      <c r="R64" s="24">
        <v>0</v>
      </c>
      <c r="S64" s="24">
        <v>82.219999999999985</v>
      </c>
      <c r="T64" s="24">
        <v>0</v>
      </c>
      <c r="U64" s="24">
        <v>28.53</v>
      </c>
      <c r="V64" s="25">
        <v>10957.61</v>
      </c>
      <c r="W64" s="24">
        <v>640.83000000000004</v>
      </c>
      <c r="X64" s="24">
        <v>0</v>
      </c>
      <c r="Y64" s="24">
        <v>58.98</v>
      </c>
      <c r="Z64" s="24">
        <v>0</v>
      </c>
      <c r="AA64" s="24">
        <v>0</v>
      </c>
      <c r="AB64" s="24">
        <v>233.11</v>
      </c>
      <c r="AC64" s="24">
        <v>-0.02</v>
      </c>
      <c r="AD64" s="26">
        <f t="shared" si="19"/>
        <v>28103.840000000004</v>
      </c>
      <c r="AE64" s="24">
        <v>70.430000000000007</v>
      </c>
      <c r="AF64" s="25">
        <v>0</v>
      </c>
      <c r="AG64" s="25">
        <v>139.44999999999999</v>
      </c>
      <c r="AH64" s="26">
        <f t="shared" si="20"/>
        <v>28313.720000000005</v>
      </c>
    </row>
    <row r="65" spans="1:34" s="11" customFormat="1" ht="18" hidden="1" customHeight="1" outlineLevel="2" x14ac:dyDescent="0.3">
      <c r="A65" s="28" t="s">
        <v>231</v>
      </c>
      <c r="B65" s="29" t="s">
        <v>232</v>
      </c>
      <c r="C65" s="30" t="s">
        <v>247</v>
      </c>
      <c r="D65" s="30" t="s">
        <v>48</v>
      </c>
      <c r="E65" s="30" t="str">
        <f t="shared" si="18"/>
        <v>RR21-RG01</v>
      </c>
      <c r="F65" s="31" t="s">
        <v>248</v>
      </c>
      <c r="G65" s="31" t="s">
        <v>49</v>
      </c>
      <c r="H65" s="30" t="s">
        <v>249</v>
      </c>
      <c r="I65" s="30" t="s">
        <v>46</v>
      </c>
      <c r="J65" s="30" t="s">
        <v>252</v>
      </c>
      <c r="K65" s="32" t="s">
        <v>253</v>
      </c>
      <c r="L65" s="23">
        <v>22521.020000000004</v>
      </c>
      <c r="M65" s="23">
        <v>12224.5</v>
      </c>
      <c r="N65" s="23">
        <v>0</v>
      </c>
      <c r="O65" s="23">
        <v>62443.780000000006</v>
      </c>
      <c r="P65" s="24">
        <v>14731.75</v>
      </c>
      <c r="Q65" s="24">
        <v>0</v>
      </c>
      <c r="R65" s="24">
        <v>0</v>
      </c>
      <c r="S65" s="24">
        <v>2390.87</v>
      </c>
      <c r="T65" s="24">
        <v>0</v>
      </c>
      <c r="U65" s="24">
        <v>187.07</v>
      </c>
      <c r="V65" s="25">
        <v>76297.06</v>
      </c>
      <c r="W65" s="24">
        <v>4497.1000000000004</v>
      </c>
      <c r="X65" s="24">
        <v>0</v>
      </c>
      <c r="Y65" s="24">
        <v>2095.1799999999998</v>
      </c>
      <c r="Z65" s="24">
        <v>0</v>
      </c>
      <c r="AA65" s="24">
        <v>0</v>
      </c>
      <c r="AB65" s="24">
        <v>406.76</v>
      </c>
      <c r="AC65" s="24">
        <v>0</v>
      </c>
      <c r="AD65" s="26">
        <f t="shared" si="19"/>
        <v>197795.09000000003</v>
      </c>
      <c r="AE65" s="24">
        <v>499.49000000000007</v>
      </c>
      <c r="AF65" s="25">
        <v>1293.2</v>
      </c>
      <c r="AG65" s="25">
        <v>914.44</v>
      </c>
      <c r="AH65" s="26">
        <f t="shared" si="20"/>
        <v>200502.22000000003</v>
      </c>
    </row>
    <row r="66" spans="1:34" s="11" customFormat="1" ht="18" hidden="1" customHeight="1" outlineLevel="2" x14ac:dyDescent="0.3">
      <c r="A66" s="28" t="s">
        <v>231</v>
      </c>
      <c r="B66" s="29" t="s">
        <v>232</v>
      </c>
      <c r="C66" s="30" t="s">
        <v>254</v>
      </c>
      <c r="D66" s="30" t="s">
        <v>42</v>
      </c>
      <c r="E66" s="30" t="str">
        <f t="shared" si="18"/>
        <v>RR22-RD01</v>
      </c>
      <c r="F66" s="31" t="s">
        <v>255</v>
      </c>
      <c r="G66" s="31" t="s">
        <v>44</v>
      </c>
      <c r="H66" s="30" t="s">
        <v>256</v>
      </c>
      <c r="I66" s="30" t="s">
        <v>46</v>
      </c>
      <c r="J66" s="30" t="s">
        <v>257</v>
      </c>
      <c r="K66" s="32" t="s">
        <v>258</v>
      </c>
      <c r="L66" s="23">
        <v>2661.98</v>
      </c>
      <c r="M66" s="23">
        <v>361.49</v>
      </c>
      <c r="N66" s="23">
        <v>0</v>
      </c>
      <c r="O66" s="23">
        <v>2607.0500000000002</v>
      </c>
      <c r="P66" s="24">
        <v>466.01</v>
      </c>
      <c r="Q66" s="24">
        <v>0</v>
      </c>
      <c r="R66" s="24">
        <v>0</v>
      </c>
      <c r="S66" s="24">
        <v>21.48</v>
      </c>
      <c r="T66" s="24">
        <v>0</v>
      </c>
      <c r="U66" s="24">
        <v>303.23</v>
      </c>
      <c r="V66" s="25">
        <v>2580.89</v>
      </c>
      <c r="W66" s="24">
        <v>0</v>
      </c>
      <c r="X66" s="24">
        <v>0</v>
      </c>
      <c r="Y66" s="24">
        <v>20.709999999999997</v>
      </c>
      <c r="Z66" s="24">
        <v>0</v>
      </c>
      <c r="AA66" s="24">
        <v>0</v>
      </c>
      <c r="AB66" s="24">
        <v>581.63</v>
      </c>
      <c r="AC66" s="24">
        <v>-3.12</v>
      </c>
      <c r="AD66" s="26">
        <f t="shared" si="19"/>
        <v>9601.3499999999967</v>
      </c>
      <c r="AE66" s="24">
        <v>24.019999999999996</v>
      </c>
      <c r="AF66" s="25">
        <v>0</v>
      </c>
      <c r="AG66" s="25">
        <v>0</v>
      </c>
      <c r="AH66" s="26">
        <f t="shared" si="20"/>
        <v>9625.3699999999972</v>
      </c>
    </row>
    <row r="67" spans="1:34" s="11" customFormat="1" ht="18" hidden="1" customHeight="1" outlineLevel="2" x14ac:dyDescent="0.3">
      <c r="A67" s="28" t="s">
        <v>231</v>
      </c>
      <c r="B67" s="29" t="s">
        <v>232</v>
      </c>
      <c r="C67" s="30" t="s">
        <v>254</v>
      </c>
      <c r="D67" s="30" t="s">
        <v>48</v>
      </c>
      <c r="E67" s="30" t="str">
        <f t="shared" si="18"/>
        <v>RR22-RG01</v>
      </c>
      <c r="F67" s="31" t="s">
        <v>255</v>
      </c>
      <c r="G67" s="31" t="s">
        <v>49</v>
      </c>
      <c r="H67" s="30" t="s">
        <v>256</v>
      </c>
      <c r="I67" s="30" t="s">
        <v>46</v>
      </c>
      <c r="J67" s="30" t="s">
        <v>259</v>
      </c>
      <c r="K67" s="32" t="s">
        <v>260</v>
      </c>
      <c r="L67" s="23">
        <v>18160.09</v>
      </c>
      <c r="M67" s="23">
        <v>2536.79</v>
      </c>
      <c r="N67" s="23">
        <v>0</v>
      </c>
      <c r="O67" s="23">
        <v>18295.09</v>
      </c>
      <c r="P67" s="24">
        <v>3270.29</v>
      </c>
      <c r="Q67" s="24">
        <v>0</v>
      </c>
      <c r="R67" s="24">
        <v>0</v>
      </c>
      <c r="S67" s="24">
        <v>1099.2</v>
      </c>
      <c r="T67" s="24">
        <v>0</v>
      </c>
      <c r="U67" s="24">
        <v>2127.9499999999998</v>
      </c>
      <c r="V67" s="25">
        <v>18111.54</v>
      </c>
      <c r="W67" s="24">
        <v>0</v>
      </c>
      <c r="X67" s="24">
        <v>0</v>
      </c>
      <c r="Y67" s="24">
        <v>1023.94</v>
      </c>
      <c r="Z67" s="24">
        <v>0</v>
      </c>
      <c r="AA67" s="24">
        <v>0</v>
      </c>
      <c r="AB67" s="24">
        <v>3653.5</v>
      </c>
      <c r="AC67" s="24">
        <v>-22.16</v>
      </c>
      <c r="AD67" s="26">
        <f t="shared" si="19"/>
        <v>68256.23</v>
      </c>
      <c r="AE67" s="24">
        <v>172.13999999999996</v>
      </c>
      <c r="AF67" s="25">
        <v>428.14</v>
      </c>
      <c r="AG67" s="25">
        <v>0</v>
      </c>
      <c r="AH67" s="26">
        <f t="shared" si="20"/>
        <v>68856.509999999995</v>
      </c>
    </row>
    <row r="68" spans="1:34" s="11" customFormat="1" ht="18" hidden="1" customHeight="1" outlineLevel="2" x14ac:dyDescent="0.3">
      <c r="A68" s="28" t="s">
        <v>231</v>
      </c>
      <c r="B68" s="29" t="s">
        <v>232</v>
      </c>
      <c r="C68" s="30" t="s">
        <v>261</v>
      </c>
      <c r="D68" s="30" t="s">
        <v>42</v>
      </c>
      <c r="E68" s="30" t="str">
        <f t="shared" si="18"/>
        <v>RR24-RD01</v>
      </c>
      <c r="F68" s="31" t="s">
        <v>262</v>
      </c>
      <c r="G68" s="31" t="s">
        <v>54</v>
      </c>
      <c r="H68" s="30" t="s">
        <v>263</v>
      </c>
      <c r="I68" s="30" t="s">
        <v>46</v>
      </c>
      <c r="J68" s="30" t="s">
        <v>264</v>
      </c>
      <c r="K68" s="32" t="s">
        <v>265</v>
      </c>
      <c r="L68" s="23">
        <v>88462.000000000015</v>
      </c>
      <c r="M68" s="23">
        <v>18173.849999999999</v>
      </c>
      <c r="N68" s="23">
        <v>192.06</v>
      </c>
      <c r="O68" s="23">
        <v>183969.62000000002</v>
      </c>
      <c r="P68" s="24">
        <v>11238.119999999999</v>
      </c>
      <c r="Q68" s="24">
        <v>448.15000000000003</v>
      </c>
      <c r="R68" s="24">
        <v>2839.2200000000003</v>
      </c>
      <c r="S68" s="24">
        <v>20059.140000000003</v>
      </c>
      <c r="T68" s="24">
        <v>995.32</v>
      </c>
      <c r="U68" s="24">
        <v>61183.9</v>
      </c>
      <c r="V68" s="25">
        <v>116350.93</v>
      </c>
      <c r="W68" s="24">
        <v>2359.5500000000002</v>
      </c>
      <c r="X68" s="24">
        <v>448.15000000000003</v>
      </c>
      <c r="Y68" s="24">
        <v>13835.590000000006</v>
      </c>
      <c r="Z68" s="24">
        <v>192.06</v>
      </c>
      <c r="AA68" s="24">
        <v>0</v>
      </c>
      <c r="AB68" s="24">
        <v>2315.13</v>
      </c>
      <c r="AC68" s="24">
        <v>-10.34</v>
      </c>
      <c r="AD68" s="26">
        <f t="shared" si="19"/>
        <v>523052.45000000007</v>
      </c>
      <c r="AE68" s="24">
        <v>1297.8900000000003</v>
      </c>
      <c r="AF68" s="25">
        <v>0</v>
      </c>
      <c r="AG68" s="25">
        <v>482.07</v>
      </c>
      <c r="AH68" s="26">
        <f t="shared" si="20"/>
        <v>524832.41</v>
      </c>
    </row>
    <row r="69" spans="1:34" s="11" customFormat="1" ht="18" hidden="1" customHeight="1" outlineLevel="2" x14ac:dyDescent="0.3">
      <c r="A69" s="28" t="s">
        <v>231</v>
      </c>
      <c r="B69" s="29" t="s">
        <v>232</v>
      </c>
      <c r="C69" s="30" t="s">
        <v>261</v>
      </c>
      <c r="D69" s="30" t="s">
        <v>58</v>
      </c>
      <c r="E69" s="30" t="str">
        <f t="shared" si="18"/>
        <v>RR24-RD02</v>
      </c>
      <c r="F69" s="31" t="s">
        <v>262</v>
      </c>
      <c r="G69" s="31" t="s">
        <v>266</v>
      </c>
      <c r="H69" s="30" t="s">
        <v>263</v>
      </c>
      <c r="I69" s="30" t="s">
        <v>46</v>
      </c>
      <c r="J69" s="30" t="s">
        <v>267</v>
      </c>
      <c r="K69" s="32" t="s">
        <v>268</v>
      </c>
      <c r="L69" s="23">
        <v>1399.4999999999998</v>
      </c>
      <c r="M69" s="23">
        <v>1089.76</v>
      </c>
      <c r="N69" s="23">
        <v>27.82</v>
      </c>
      <c r="O69" s="23">
        <v>2333.79</v>
      </c>
      <c r="P69" s="24">
        <v>52.85</v>
      </c>
      <c r="Q69" s="24">
        <v>64.940000000000012</v>
      </c>
      <c r="R69" s="24">
        <v>0</v>
      </c>
      <c r="S69" s="24">
        <v>191.46</v>
      </c>
      <c r="T69" s="24">
        <v>68.36</v>
      </c>
      <c r="U69" s="24">
        <v>736.18000000000006</v>
      </c>
      <c r="V69" s="25">
        <v>1919.7300000000002</v>
      </c>
      <c r="W69" s="24">
        <v>0</v>
      </c>
      <c r="X69" s="24">
        <v>64.940000000000012</v>
      </c>
      <c r="Y69" s="24">
        <v>84.59</v>
      </c>
      <c r="Z69" s="24">
        <v>27.82</v>
      </c>
      <c r="AA69" s="24">
        <v>0</v>
      </c>
      <c r="AB69" s="24">
        <v>308.52999999999997</v>
      </c>
      <c r="AC69" s="24">
        <v>-0.08</v>
      </c>
      <c r="AD69" s="26">
        <f t="shared" si="19"/>
        <v>8370.19</v>
      </c>
      <c r="AE69" s="24">
        <v>21.05</v>
      </c>
      <c r="AF69" s="25">
        <v>0</v>
      </c>
      <c r="AG69" s="25">
        <v>30.49</v>
      </c>
      <c r="AH69" s="26">
        <f t="shared" si="20"/>
        <v>8421.73</v>
      </c>
    </row>
    <row r="70" spans="1:34" s="11" customFormat="1" ht="18" hidden="1" customHeight="1" outlineLevel="2" x14ac:dyDescent="0.3">
      <c r="A70" s="28" t="s">
        <v>231</v>
      </c>
      <c r="B70" s="29" t="s">
        <v>232</v>
      </c>
      <c r="C70" s="30" t="s">
        <v>261</v>
      </c>
      <c r="D70" s="30" t="s">
        <v>48</v>
      </c>
      <c r="E70" s="30" t="str">
        <f t="shared" si="18"/>
        <v>RR24-RG01</v>
      </c>
      <c r="F70" s="31" t="s">
        <v>262</v>
      </c>
      <c r="G70" s="31" t="s">
        <v>62</v>
      </c>
      <c r="H70" s="30" t="s">
        <v>263</v>
      </c>
      <c r="I70" s="30" t="s">
        <v>46</v>
      </c>
      <c r="J70" s="30" t="s">
        <v>269</v>
      </c>
      <c r="K70" s="32" t="s">
        <v>270</v>
      </c>
      <c r="L70" s="23">
        <v>598856.80999999994</v>
      </c>
      <c r="M70" s="23">
        <v>127368.93</v>
      </c>
      <c r="N70" s="23">
        <v>1342.69</v>
      </c>
      <c r="O70" s="23">
        <v>1290409.7900000003</v>
      </c>
      <c r="P70" s="24">
        <v>78799.989999999991</v>
      </c>
      <c r="Q70" s="24">
        <v>3132.94</v>
      </c>
      <c r="R70" s="24">
        <v>19924.349999999999</v>
      </c>
      <c r="S70" s="24">
        <v>89795.85</v>
      </c>
      <c r="T70" s="24">
        <v>6896.4800000000005</v>
      </c>
      <c r="U70" s="24">
        <v>428660.48999999993</v>
      </c>
      <c r="V70" s="25">
        <v>816471.4</v>
      </c>
      <c r="W70" s="24">
        <v>16555.460000000003</v>
      </c>
      <c r="X70" s="24">
        <v>3132.94</v>
      </c>
      <c r="Y70" s="24">
        <v>47445.16</v>
      </c>
      <c r="Z70" s="24">
        <v>1342.69</v>
      </c>
      <c r="AA70" s="24">
        <v>0</v>
      </c>
      <c r="AB70" s="24">
        <v>-5134.6699999999992</v>
      </c>
      <c r="AC70" s="24">
        <v>-72.64</v>
      </c>
      <c r="AD70" s="26">
        <f t="shared" si="19"/>
        <v>3524928.66</v>
      </c>
      <c r="AE70" s="24">
        <v>8897.42</v>
      </c>
      <c r="AF70" s="25">
        <v>21965.1</v>
      </c>
      <c r="AG70" s="25">
        <v>3181.57</v>
      </c>
      <c r="AH70" s="26">
        <f t="shared" si="20"/>
        <v>3558972.75</v>
      </c>
    </row>
    <row r="71" spans="1:34" s="11" customFormat="1" ht="18" hidden="1" customHeight="1" outlineLevel="2" x14ac:dyDescent="0.3">
      <c r="A71" s="28" t="s">
        <v>231</v>
      </c>
      <c r="B71" s="29" t="s">
        <v>232</v>
      </c>
      <c r="C71" s="30" t="s">
        <v>261</v>
      </c>
      <c r="D71" s="30" t="s">
        <v>65</v>
      </c>
      <c r="E71" s="30" t="str">
        <f t="shared" si="18"/>
        <v>RR24-RG02</v>
      </c>
      <c r="F71" s="31" t="s">
        <v>262</v>
      </c>
      <c r="G71" s="31" t="s">
        <v>271</v>
      </c>
      <c r="H71" s="30" t="s">
        <v>263</v>
      </c>
      <c r="I71" s="30" t="s">
        <v>46</v>
      </c>
      <c r="J71" s="30" t="s">
        <v>272</v>
      </c>
      <c r="K71" s="32" t="s">
        <v>273</v>
      </c>
      <c r="L71" s="23">
        <v>9588.2200000000012</v>
      </c>
      <c r="M71" s="23">
        <v>7506.64</v>
      </c>
      <c r="N71" s="23">
        <v>192.79999999999998</v>
      </c>
      <c r="O71" s="23">
        <v>16377.47</v>
      </c>
      <c r="P71" s="24">
        <v>370.85</v>
      </c>
      <c r="Q71" s="24">
        <v>449.84</v>
      </c>
      <c r="R71" s="24">
        <v>0</v>
      </c>
      <c r="S71" s="24">
        <v>1997.72</v>
      </c>
      <c r="T71" s="24">
        <v>479.71000000000004</v>
      </c>
      <c r="U71" s="24">
        <v>5162.57</v>
      </c>
      <c r="V71" s="25">
        <v>13432.859999999999</v>
      </c>
      <c r="W71" s="24">
        <v>0</v>
      </c>
      <c r="X71" s="24">
        <v>449.84</v>
      </c>
      <c r="Y71" s="24">
        <v>1167.82</v>
      </c>
      <c r="Z71" s="24">
        <v>192.79999999999998</v>
      </c>
      <c r="AA71" s="24">
        <v>0</v>
      </c>
      <c r="AB71" s="24">
        <v>1809.4199999999998</v>
      </c>
      <c r="AC71" s="24">
        <v>-0.3</v>
      </c>
      <c r="AD71" s="26">
        <f t="shared" si="19"/>
        <v>59178.259999999987</v>
      </c>
      <c r="AE71" s="24">
        <v>149.76000000000002</v>
      </c>
      <c r="AF71" s="25">
        <v>367.18</v>
      </c>
      <c r="AG71" s="25">
        <v>199.3</v>
      </c>
      <c r="AH71" s="26">
        <f t="shared" si="20"/>
        <v>59894.499999999993</v>
      </c>
    </row>
    <row r="72" spans="1:34" s="11" customFormat="1" ht="18" hidden="1" customHeight="1" outlineLevel="2" x14ac:dyDescent="0.3">
      <c r="A72" s="28" t="s">
        <v>231</v>
      </c>
      <c r="B72" s="29" t="s">
        <v>232</v>
      </c>
      <c r="C72" s="30" t="s">
        <v>274</v>
      </c>
      <c r="D72" s="30" t="s">
        <v>42</v>
      </c>
      <c r="E72" s="30" t="str">
        <f t="shared" si="18"/>
        <v>RR25-RD01</v>
      </c>
      <c r="F72" s="31" t="s">
        <v>275</v>
      </c>
      <c r="G72" s="31" t="s">
        <v>54</v>
      </c>
      <c r="H72" s="30" t="s">
        <v>276</v>
      </c>
      <c r="I72" s="30" t="s">
        <v>46</v>
      </c>
      <c r="J72" s="30" t="s">
        <v>277</v>
      </c>
      <c r="K72" s="32" t="s">
        <v>278</v>
      </c>
      <c r="L72" s="23">
        <v>53210.2</v>
      </c>
      <c r="M72" s="23">
        <v>13090.32</v>
      </c>
      <c r="N72" s="23">
        <v>24.78</v>
      </c>
      <c r="O72" s="23">
        <v>50124.320000000007</v>
      </c>
      <c r="P72" s="24">
        <v>6818.66</v>
      </c>
      <c r="Q72" s="24">
        <v>57.82</v>
      </c>
      <c r="R72" s="24">
        <v>0</v>
      </c>
      <c r="S72" s="24">
        <v>1507.23</v>
      </c>
      <c r="T72" s="24">
        <v>8553.82</v>
      </c>
      <c r="U72" s="24">
        <v>7931.4999999999991</v>
      </c>
      <c r="V72" s="25">
        <v>38121.89</v>
      </c>
      <c r="W72" s="24">
        <v>12177.29</v>
      </c>
      <c r="X72" s="24">
        <v>57.82</v>
      </c>
      <c r="Y72" s="24">
        <v>0</v>
      </c>
      <c r="Z72" s="24">
        <v>24.78</v>
      </c>
      <c r="AA72" s="24">
        <v>0</v>
      </c>
      <c r="AB72" s="24">
        <v>13328.470000000001</v>
      </c>
      <c r="AC72" s="24">
        <v>468.24</v>
      </c>
      <c r="AD72" s="26">
        <f t="shared" si="19"/>
        <v>205497.13999999998</v>
      </c>
      <c r="AE72" s="24">
        <v>520.08999999999992</v>
      </c>
      <c r="AF72" s="25">
        <v>0</v>
      </c>
      <c r="AG72" s="25">
        <v>2009.62</v>
      </c>
      <c r="AH72" s="26">
        <f t="shared" si="20"/>
        <v>208026.84999999998</v>
      </c>
    </row>
    <row r="73" spans="1:34" s="11" customFormat="1" ht="18" hidden="1" customHeight="1" outlineLevel="2" x14ac:dyDescent="0.3">
      <c r="A73" s="28" t="s">
        <v>231</v>
      </c>
      <c r="B73" s="29" t="s">
        <v>232</v>
      </c>
      <c r="C73" s="30" t="s">
        <v>274</v>
      </c>
      <c r="D73" s="30" t="s">
        <v>58</v>
      </c>
      <c r="E73" s="30" t="str">
        <f t="shared" si="18"/>
        <v>RR25-RD02</v>
      </c>
      <c r="F73" s="31" t="s">
        <v>275</v>
      </c>
      <c r="G73" s="31" t="s">
        <v>59</v>
      </c>
      <c r="H73" s="30" t="s">
        <v>276</v>
      </c>
      <c r="I73" s="30" t="s">
        <v>46</v>
      </c>
      <c r="J73" s="30" t="s">
        <v>279</v>
      </c>
      <c r="K73" s="32" t="s">
        <v>280</v>
      </c>
      <c r="L73" s="23">
        <v>7300.0299999999988</v>
      </c>
      <c r="M73" s="23">
        <v>1756.85</v>
      </c>
      <c r="N73" s="23">
        <v>81.3</v>
      </c>
      <c r="O73" s="23">
        <v>30162.48</v>
      </c>
      <c r="P73" s="24">
        <v>2196.9900000000002</v>
      </c>
      <c r="Q73" s="24">
        <v>189.70999999999998</v>
      </c>
      <c r="R73" s="24">
        <v>0</v>
      </c>
      <c r="S73" s="24">
        <v>1553.0500000000002</v>
      </c>
      <c r="T73" s="24">
        <v>166.11</v>
      </c>
      <c r="U73" s="24">
        <v>3298.5699999999997</v>
      </c>
      <c r="V73" s="25">
        <v>23219.98</v>
      </c>
      <c r="W73" s="24">
        <v>1016.76</v>
      </c>
      <c r="X73" s="24">
        <v>189.70999999999998</v>
      </c>
      <c r="Y73" s="24">
        <v>163.66</v>
      </c>
      <c r="Z73" s="24">
        <v>81.3</v>
      </c>
      <c r="AA73" s="24">
        <v>0</v>
      </c>
      <c r="AB73" s="24">
        <v>2993.9900000000002</v>
      </c>
      <c r="AC73" s="24">
        <v>-31.820000000000004</v>
      </c>
      <c r="AD73" s="26">
        <f t="shared" si="19"/>
        <v>74338.67</v>
      </c>
      <c r="AE73" s="24">
        <v>187.24999999999997</v>
      </c>
      <c r="AF73" s="25">
        <v>0</v>
      </c>
      <c r="AG73" s="25">
        <v>369.05</v>
      </c>
      <c r="AH73" s="26">
        <f t="shared" si="20"/>
        <v>74894.97</v>
      </c>
    </row>
    <row r="74" spans="1:34" s="11" customFormat="1" ht="18" hidden="1" customHeight="1" outlineLevel="2" x14ac:dyDescent="0.3">
      <c r="A74" s="28" t="s">
        <v>231</v>
      </c>
      <c r="B74" s="29" t="s">
        <v>232</v>
      </c>
      <c r="C74" s="30" t="s">
        <v>274</v>
      </c>
      <c r="D74" s="30" t="s">
        <v>48</v>
      </c>
      <c r="E74" s="30" t="str">
        <f t="shared" si="18"/>
        <v>RR25-RG01</v>
      </c>
      <c r="F74" s="31" t="s">
        <v>275</v>
      </c>
      <c r="G74" s="31" t="s">
        <v>49</v>
      </c>
      <c r="H74" s="30" t="s">
        <v>276</v>
      </c>
      <c r="I74" s="30" t="s">
        <v>46</v>
      </c>
      <c r="J74" s="30" t="s">
        <v>281</v>
      </c>
      <c r="K74" s="32" t="s">
        <v>282</v>
      </c>
      <c r="L74" s="23">
        <v>350676.38999999996</v>
      </c>
      <c r="M74" s="23">
        <v>90684.510000000009</v>
      </c>
      <c r="N74" s="23">
        <v>169.74</v>
      </c>
      <c r="O74" s="23">
        <v>349578.86000000004</v>
      </c>
      <c r="P74" s="24">
        <v>47850.17</v>
      </c>
      <c r="Q74" s="24">
        <v>396.09</v>
      </c>
      <c r="R74" s="24">
        <v>0</v>
      </c>
      <c r="S74" s="24">
        <v>18334.96</v>
      </c>
      <c r="T74" s="24">
        <v>59800.43</v>
      </c>
      <c r="U74" s="24">
        <v>54953.350000000006</v>
      </c>
      <c r="V74" s="25">
        <v>267512.17</v>
      </c>
      <c r="W74" s="24">
        <v>80750.880000000005</v>
      </c>
      <c r="X74" s="24">
        <v>396.09</v>
      </c>
      <c r="Y74" s="24">
        <v>7315.48</v>
      </c>
      <c r="Z74" s="24">
        <v>169.74</v>
      </c>
      <c r="AA74" s="24">
        <v>0</v>
      </c>
      <c r="AB74" s="24">
        <v>86126.210000000021</v>
      </c>
      <c r="AC74" s="24">
        <v>3189.7000000000003</v>
      </c>
      <c r="AD74" s="26">
        <f t="shared" si="19"/>
        <v>1417904.7699999998</v>
      </c>
      <c r="AE74" s="24">
        <v>3606.4399999999991</v>
      </c>
      <c r="AF74" s="25">
        <v>7646.9</v>
      </c>
      <c r="AG74" s="25">
        <v>13428.36</v>
      </c>
      <c r="AH74" s="26">
        <f t="shared" si="20"/>
        <v>1442586.4699999997</v>
      </c>
    </row>
    <row r="75" spans="1:34" s="11" customFormat="1" ht="18" hidden="1" customHeight="1" outlineLevel="2" x14ac:dyDescent="0.3">
      <c r="A75" s="28" t="s">
        <v>231</v>
      </c>
      <c r="B75" s="29" t="s">
        <v>232</v>
      </c>
      <c r="C75" s="30" t="s">
        <v>274</v>
      </c>
      <c r="D75" s="30" t="s">
        <v>65</v>
      </c>
      <c r="E75" s="30" t="str">
        <f t="shared" si="18"/>
        <v>RR25-RG02</v>
      </c>
      <c r="F75" s="31" t="s">
        <v>275</v>
      </c>
      <c r="G75" s="31" t="s">
        <v>283</v>
      </c>
      <c r="H75" s="30" t="s">
        <v>276</v>
      </c>
      <c r="I75" s="30" t="s">
        <v>46</v>
      </c>
      <c r="J75" s="30" t="s">
        <v>284</v>
      </c>
      <c r="K75" s="32" t="s">
        <v>285</v>
      </c>
      <c r="L75" s="23">
        <v>48985.320000000007</v>
      </c>
      <c r="M75" s="23">
        <v>12261.060000000001</v>
      </c>
      <c r="N75" s="23">
        <v>567.87999999999988</v>
      </c>
      <c r="O75" s="23">
        <v>211297.36</v>
      </c>
      <c r="P75" s="24">
        <v>15360.15</v>
      </c>
      <c r="Q75" s="24">
        <v>1325.05</v>
      </c>
      <c r="R75" s="24">
        <v>0</v>
      </c>
      <c r="S75" s="24">
        <v>13785.520000000004</v>
      </c>
      <c r="T75" s="24">
        <v>1130.1200000000001</v>
      </c>
      <c r="U75" s="24">
        <v>23144.7</v>
      </c>
      <c r="V75" s="25">
        <v>162926.13</v>
      </c>
      <c r="W75" s="24">
        <v>6895.25</v>
      </c>
      <c r="X75" s="24">
        <v>1325.05</v>
      </c>
      <c r="Y75" s="24">
        <v>4024.99</v>
      </c>
      <c r="Z75" s="24">
        <v>567.87999999999988</v>
      </c>
      <c r="AA75" s="24">
        <v>0</v>
      </c>
      <c r="AB75" s="24">
        <v>17256.919999999998</v>
      </c>
      <c r="AC75" s="24">
        <v>-223.79000000000002</v>
      </c>
      <c r="AD75" s="26">
        <f t="shared" si="19"/>
        <v>520629.59</v>
      </c>
      <c r="AE75" s="24">
        <v>1318.8</v>
      </c>
      <c r="AF75" s="25">
        <v>3151.98</v>
      </c>
      <c r="AG75" s="25">
        <v>2415.08</v>
      </c>
      <c r="AH75" s="26">
        <f t="shared" si="20"/>
        <v>527515.44999999995</v>
      </c>
    </row>
    <row r="76" spans="1:34" s="11" customFormat="1" ht="18" hidden="1" customHeight="1" outlineLevel="2" x14ac:dyDescent="0.3">
      <c r="A76" s="28" t="s">
        <v>231</v>
      </c>
      <c r="B76" s="29" t="s">
        <v>232</v>
      </c>
      <c r="C76" s="30" t="s">
        <v>286</v>
      </c>
      <c r="D76" s="30" t="s">
        <v>42</v>
      </c>
      <c r="E76" s="30" t="str">
        <f t="shared" si="18"/>
        <v>RR26-RD01</v>
      </c>
      <c r="F76" s="31" t="s">
        <v>287</v>
      </c>
      <c r="G76" s="31" t="s">
        <v>44</v>
      </c>
      <c r="H76" s="30" t="s">
        <v>288</v>
      </c>
      <c r="I76" s="30" t="s">
        <v>46</v>
      </c>
      <c r="J76" s="30" t="s">
        <v>289</v>
      </c>
      <c r="K76" s="32" t="s">
        <v>290</v>
      </c>
      <c r="L76" s="23">
        <v>28385.929999999993</v>
      </c>
      <c r="M76" s="23">
        <v>14182.07</v>
      </c>
      <c r="N76" s="23">
        <v>266.69</v>
      </c>
      <c r="O76" s="23">
        <v>115238.77</v>
      </c>
      <c r="P76" s="24">
        <v>2721.89</v>
      </c>
      <c r="Q76" s="24">
        <v>622.27</v>
      </c>
      <c r="R76" s="24">
        <v>398.44</v>
      </c>
      <c r="S76" s="24">
        <v>2475.4899999999998</v>
      </c>
      <c r="T76" s="24">
        <v>1702.2099999999998</v>
      </c>
      <c r="U76" s="24">
        <v>26124.570000000003</v>
      </c>
      <c r="V76" s="25">
        <v>84590.820000000022</v>
      </c>
      <c r="W76" s="24">
        <v>4500.5599999999995</v>
      </c>
      <c r="X76" s="24">
        <v>622.27</v>
      </c>
      <c r="Y76" s="24">
        <v>708.35000000000014</v>
      </c>
      <c r="Z76" s="24">
        <v>266.69</v>
      </c>
      <c r="AA76" s="24">
        <v>0</v>
      </c>
      <c r="AB76" s="24">
        <v>10307.729999999998</v>
      </c>
      <c r="AC76" s="24">
        <v>207.25000000000003</v>
      </c>
      <c r="AD76" s="26">
        <f t="shared" si="19"/>
        <v>293322</v>
      </c>
      <c r="AE76" s="24">
        <v>736.7299999999999</v>
      </c>
      <c r="AF76" s="25">
        <v>0</v>
      </c>
      <c r="AG76" s="25">
        <v>629.08000000000004</v>
      </c>
      <c r="AH76" s="26">
        <f t="shared" si="20"/>
        <v>294687.81</v>
      </c>
    </row>
    <row r="77" spans="1:34" s="11" customFormat="1" ht="18" hidden="1" customHeight="1" outlineLevel="2" x14ac:dyDescent="0.3">
      <c r="A77" s="28" t="s">
        <v>231</v>
      </c>
      <c r="B77" s="29" t="s">
        <v>232</v>
      </c>
      <c r="C77" s="30" t="s">
        <v>286</v>
      </c>
      <c r="D77" s="30" t="s">
        <v>48</v>
      </c>
      <c r="E77" s="30" t="str">
        <f t="shared" si="18"/>
        <v>RR26-RG01</v>
      </c>
      <c r="F77" s="31" t="s">
        <v>287</v>
      </c>
      <c r="G77" s="31" t="s">
        <v>49</v>
      </c>
      <c r="H77" s="30" t="s">
        <v>288</v>
      </c>
      <c r="I77" s="30" t="s">
        <v>46</v>
      </c>
      <c r="J77" s="30" t="s">
        <v>291</v>
      </c>
      <c r="K77" s="32" t="s">
        <v>292</v>
      </c>
      <c r="L77" s="23">
        <v>189174.2</v>
      </c>
      <c r="M77" s="23">
        <v>99383.569999999992</v>
      </c>
      <c r="N77" s="23">
        <v>1854.2</v>
      </c>
      <c r="O77" s="23">
        <v>807988.53</v>
      </c>
      <c r="P77" s="24">
        <v>19011.359999999997</v>
      </c>
      <c r="Q77" s="24">
        <v>4326.46</v>
      </c>
      <c r="R77" s="24">
        <v>2796.07</v>
      </c>
      <c r="S77" s="24">
        <v>29328.579999999998</v>
      </c>
      <c r="T77" s="24">
        <v>11863.29</v>
      </c>
      <c r="U77" s="24">
        <v>183189.84</v>
      </c>
      <c r="V77" s="25">
        <v>593247.12</v>
      </c>
      <c r="W77" s="24">
        <v>31349.8</v>
      </c>
      <c r="X77" s="24">
        <v>4326.46</v>
      </c>
      <c r="Y77" s="24">
        <v>15717.54</v>
      </c>
      <c r="Z77" s="24">
        <v>1854.2</v>
      </c>
      <c r="AA77" s="24">
        <v>0</v>
      </c>
      <c r="AB77" s="24">
        <v>58996.71</v>
      </c>
      <c r="AC77" s="24">
        <v>1453.2800000000002</v>
      </c>
      <c r="AD77" s="26">
        <f>SUM(L77:AC77)</f>
        <v>2055861.2100000002</v>
      </c>
      <c r="AE77" s="24">
        <v>5193.57</v>
      </c>
      <c r="AF77" s="25">
        <v>12224.01</v>
      </c>
      <c r="AG77" s="25">
        <v>4128.34</v>
      </c>
      <c r="AH77" s="26">
        <f t="shared" si="20"/>
        <v>2077407.1300000004</v>
      </c>
    </row>
    <row r="78" spans="1:34" s="11" customFormat="1" ht="18" customHeight="1" outlineLevel="1" collapsed="1" x14ac:dyDescent="0.3">
      <c r="A78" s="33" t="s">
        <v>293</v>
      </c>
      <c r="B78" s="34"/>
      <c r="C78" s="35"/>
      <c r="D78" s="35"/>
      <c r="E78" s="35"/>
      <c r="F78" s="36"/>
      <c r="G78" s="36"/>
      <c r="H78" s="35"/>
      <c r="I78" s="35"/>
      <c r="J78" s="35"/>
      <c r="K78" s="36"/>
      <c r="L78" s="37">
        <f t="shared" ref="L78:AC78" si="21">SUBTOTAL(9,L60:L77)</f>
        <v>2229517.0999999996</v>
      </c>
      <c r="M78" s="37">
        <f t="shared" si="21"/>
        <v>660664.96</v>
      </c>
      <c r="N78" s="37">
        <f t="shared" si="21"/>
        <v>10526.930000000002</v>
      </c>
      <c r="O78" s="37">
        <f t="shared" si="21"/>
        <v>4751017.5900000008</v>
      </c>
      <c r="P78" s="37">
        <f t="shared" si="21"/>
        <v>529086.98</v>
      </c>
      <c r="Q78" s="37">
        <f t="shared" si="21"/>
        <v>24562.879999999997</v>
      </c>
      <c r="R78" s="37">
        <f t="shared" si="21"/>
        <v>30451.359999999997</v>
      </c>
      <c r="S78" s="37">
        <f t="shared" si="21"/>
        <v>265481.46999999997</v>
      </c>
      <c r="T78" s="37">
        <f t="shared" si="21"/>
        <v>108680.47</v>
      </c>
      <c r="U78" s="37">
        <f t="shared" si="21"/>
        <v>1137017.8299999998</v>
      </c>
      <c r="V78" s="37">
        <f t="shared" si="21"/>
        <v>3596524.88</v>
      </c>
      <c r="W78" s="37">
        <f t="shared" si="21"/>
        <v>194104.69</v>
      </c>
      <c r="X78" s="37">
        <f t="shared" si="21"/>
        <v>24562.879999999997</v>
      </c>
      <c r="Y78" s="37">
        <f t="shared" si="21"/>
        <v>139852.40000000002</v>
      </c>
      <c r="Z78" s="37">
        <f t="shared" si="21"/>
        <v>10526.930000000002</v>
      </c>
      <c r="AA78" s="37">
        <f t="shared" si="21"/>
        <v>0</v>
      </c>
      <c r="AB78" s="37">
        <f t="shared" si="21"/>
        <v>296804.11</v>
      </c>
      <c r="AC78" s="37">
        <f t="shared" si="21"/>
        <v>7187.8100000000013</v>
      </c>
      <c r="AD78" s="37">
        <f>SUBTOTAL(9,AD60:AD77)</f>
        <v>14016571.270000003</v>
      </c>
      <c r="AE78" s="37">
        <f>SUBTOTAL(9,AE60:AE77)</f>
        <v>35387.229999999996</v>
      </c>
      <c r="AF78" s="38">
        <f t="shared" ref="AF78:AH78" si="22">SUBTOTAL(9,AF60:AF77)</f>
        <v>75880.070000000007</v>
      </c>
      <c r="AG78" s="38">
        <f t="shared" si="22"/>
        <v>36161.320000000007</v>
      </c>
      <c r="AH78" s="38">
        <f t="shared" si="22"/>
        <v>14163999.890000001</v>
      </c>
    </row>
    <row r="79" spans="1:34" s="11" customFormat="1" ht="18" hidden="1" customHeight="1" outlineLevel="2" x14ac:dyDescent="0.3">
      <c r="A79" s="28" t="s">
        <v>294</v>
      </c>
      <c r="B79" s="29" t="s">
        <v>295</v>
      </c>
      <c r="C79" s="30" t="s">
        <v>296</v>
      </c>
      <c r="D79" s="30" t="s">
        <v>42</v>
      </c>
      <c r="E79" s="30" t="str">
        <f t="shared" ref="E79:E108" si="23">CONCATENATE(C79,"-",D79)</f>
        <v>RR27-RD01</v>
      </c>
      <c r="F79" s="31" t="s">
        <v>297</v>
      </c>
      <c r="G79" s="31" t="s">
        <v>266</v>
      </c>
      <c r="H79" s="30" t="s">
        <v>298</v>
      </c>
      <c r="I79" s="30" t="s">
        <v>46</v>
      </c>
      <c r="J79" s="30" t="s">
        <v>299</v>
      </c>
      <c r="K79" s="32" t="s">
        <v>300</v>
      </c>
      <c r="L79" s="23">
        <v>10504.730000000001</v>
      </c>
      <c r="M79" s="23">
        <v>17113.560000000001</v>
      </c>
      <c r="N79" s="23">
        <v>77.819999999999993</v>
      </c>
      <c r="O79" s="23">
        <v>22058.539999999997</v>
      </c>
      <c r="P79" s="24">
        <v>70.05</v>
      </c>
      <c r="Q79" s="24">
        <v>181.59</v>
      </c>
      <c r="R79" s="24">
        <v>5.21</v>
      </c>
      <c r="S79" s="24">
        <v>5955.1399999999994</v>
      </c>
      <c r="T79" s="24">
        <v>225.55</v>
      </c>
      <c r="U79" s="24">
        <v>15942.81</v>
      </c>
      <c r="V79" s="25">
        <v>10388.84</v>
      </c>
      <c r="W79" s="24">
        <v>22.17</v>
      </c>
      <c r="X79" s="24">
        <v>181.59</v>
      </c>
      <c r="Y79" s="24">
        <v>5593.8899999999994</v>
      </c>
      <c r="Z79" s="24">
        <v>77.819999999999993</v>
      </c>
      <c r="AA79" s="24">
        <v>0</v>
      </c>
      <c r="AB79" s="24">
        <v>140.34999999999997</v>
      </c>
      <c r="AC79" s="24">
        <v>98.94</v>
      </c>
      <c r="AD79" s="26">
        <f t="shared" ref="AD79:AD108" si="24">SUM(L79:AC79)</f>
        <v>88638.6</v>
      </c>
      <c r="AE79" s="24">
        <v>215.24</v>
      </c>
      <c r="AF79" s="25">
        <v>0</v>
      </c>
      <c r="AG79" s="25">
        <v>36.99</v>
      </c>
      <c r="AH79" s="26">
        <f t="shared" ref="AH79:AH108" si="25">SUM(AD79:AG79)</f>
        <v>88890.830000000016</v>
      </c>
    </row>
    <row r="80" spans="1:34" s="11" customFormat="1" ht="18" hidden="1" customHeight="1" outlineLevel="2" x14ac:dyDescent="0.3">
      <c r="A80" s="28" t="s">
        <v>294</v>
      </c>
      <c r="B80" s="29" t="s">
        <v>295</v>
      </c>
      <c r="C80" s="30" t="s">
        <v>296</v>
      </c>
      <c r="D80" s="30" t="s">
        <v>48</v>
      </c>
      <c r="E80" s="30" t="str">
        <f t="shared" si="23"/>
        <v>RR27-RG01</v>
      </c>
      <c r="F80" s="31" t="s">
        <v>297</v>
      </c>
      <c r="G80" s="31" t="s">
        <v>271</v>
      </c>
      <c r="H80" s="30" t="s">
        <v>298</v>
      </c>
      <c r="I80" s="30" t="s">
        <v>46</v>
      </c>
      <c r="J80" s="30" t="s">
        <v>301</v>
      </c>
      <c r="K80" s="32" t="s">
        <v>302</v>
      </c>
      <c r="L80" s="23">
        <v>88677.54</v>
      </c>
      <c r="M80" s="23">
        <v>122314.73</v>
      </c>
      <c r="N80" s="23">
        <v>542.06000000000006</v>
      </c>
      <c r="O80" s="23">
        <v>206052.65</v>
      </c>
      <c r="P80" s="24">
        <v>491.61</v>
      </c>
      <c r="Q80" s="24">
        <v>1264.8</v>
      </c>
      <c r="R80" s="24">
        <v>36.51</v>
      </c>
      <c r="S80" s="24">
        <v>9212.34</v>
      </c>
      <c r="T80" s="24">
        <v>46007.429999999993</v>
      </c>
      <c r="U80" s="24">
        <v>156382.82999999999</v>
      </c>
      <c r="V80" s="25">
        <v>76788.260000000009</v>
      </c>
      <c r="W80" s="24">
        <v>942.81999999999994</v>
      </c>
      <c r="X80" s="24">
        <v>1264.8</v>
      </c>
      <c r="Y80" s="24">
        <v>7647.11</v>
      </c>
      <c r="Z80" s="24">
        <v>542.06000000000006</v>
      </c>
      <c r="AA80" s="24">
        <v>0</v>
      </c>
      <c r="AB80" s="24">
        <v>-3068.1800000000003</v>
      </c>
      <c r="AC80" s="24">
        <v>29343.69</v>
      </c>
      <c r="AD80" s="26">
        <f t="shared" si="24"/>
        <v>744443.05999999994</v>
      </c>
      <c r="AE80" s="24">
        <v>1876.5699999999997</v>
      </c>
      <c r="AF80" s="25">
        <v>4070.11</v>
      </c>
      <c r="AG80" s="25">
        <v>242.48</v>
      </c>
      <c r="AH80" s="26">
        <f t="shared" si="25"/>
        <v>750632.21999999986</v>
      </c>
    </row>
    <row r="81" spans="1:34" s="11" customFormat="1" ht="18" hidden="1" customHeight="1" outlineLevel="2" x14ac:dyDescent="0.3">
      <c r="A81" s="28" t="s">
        <v>294</v>
      </c>
      <c r="B81" s="29" t="s">
        <v>295</v>
      </c>
      <c r="C81" s="30" t="s">
        <v>303</v>
      </c>
      <c r="D81" s="30" t="s">
        <v>42</v>
      </c>
      <c r="E81" s="30" t="str">
        <f t="shared" si="23"/>
        <v>RR28-RD01</v>
      </c>
      <c r="F81" s="31" t="s">
        <v>304</v>
      </c>
      <c r="G81" s="31" t="s">
        <v>54</v>
      </c>
      <c r="H81" s="30" t="s">
        <v>298</v>
      </c>
      <c r="I81" s="30" t="s">
        <v>46</v>
      </c>
      <c r="J81" s="30" t="s">
        <v>305</v>
      </c>
      <c r="K81" s="32" t="s">
        <v>306</v>
      </c>
      <c r="L81" s="23">
        <v>132.77999999999997</v>
      </c>
      <c r="M81" s="23">
        <v>25.02</v>
      </c>
      <c r="N81" s="23">
        <v>0.12</v>
      </c>
      <c r="O81" s="23">
        <v>324.73999999999995</v>
      </c>
      <c r="P81" s="24">
        <v>9.57</v>
      </c>
      <c r="Q81" s="24">
        <v>0.27</v>
      </c>
      <c r="R81" s="24">
        <v>0</v>
      </c>
      <c r="S81" s="24">
        <v>0.1899999999999995</v>
      </c>
      <c r="T81" s="24">
        <v>12.29</v>
      </c>
      <c r="U81" s="24">
        <v>16.889999999999997</v>
      </c>
      <c r="V81" s="25">
        <v>261.46999999999997</v>
      </c>
      <c r="W81" s="24">
        <v>0</v>
      </c>
      <c r="X81" s="24">
        <v>0.27</v>
      </c>
      <c r="Y81" s="24">
        <v>0</v>
      </c>
      <c r="Z81" s="24">
        <v>0.12</v>
      </c>
      <c r="AA81" s="24">
        <v>0</v>
      </c>
      <c r="AB81" s="24">
        <v>30.23</v>
      </c>
      <c r="AC81" s="24">
        <v>-0.37</v>
      </c>
      <c r="AD81" s="26">
        <f t="shared" si="24"/>
        <v>813.58999999999992</v>
      </c>
      <c r="AE81" s="24">
        <v>2.04</v>
      </c>
      <c r="AF81" s="25">
        <v>0</v>
      </c>
      <c r="AG81" s="25">
        <v>1.05</v>
      </c>
      <c r="AH81" s="26">
        <f t="shared" si="25"/>
        <v>816.67999999999984</v>
      </c>
    </row>
    <row r="82" spans="1:34" s="11" customFormat="1" ht="18" hidden="1" customHeight="1" outlineLevel="2" x14ac:dyDescent="0.3">
      <c r="A82" s="28" t="s">
        <v>294</v>
      </c>
      <c r="B82" s="29" t="s">
        <v>295</v>
      </c>
      <c r="C82" s="30" t="s">
        <v>303</v>
      </c>
      <c r="D82" s="30" t="s">
        <v>58</v>
      </c>
      <c r="E82" s="30" t="str">
        <f t="shared" si="23"/>
        <v>RR28-RD02</v>
      </c>
      <c r="F82" s="31" t="s">
        <v>304</v>
      </c>
      <c r="G82" s="31" t="s">
        <v>59</v>
      </c>
      <c r="H82" s="30" t="s">
        <v>298</v>
      </c>
      <c r="I82" s="30" t="s">
        <v>46</v>
      </c>
      <c r="J82" s="30" t="s">
        <v>307</v>
      </c>
      <c r="K82" s="32" t="s">
        <v>308</v>
      </c>
      <c r="L82" s="23">
        <v>118.01</v>
      </c>
      <c r="M82" s="23">
        <v>0</v>
      </c>
      <c r="N82" s="23">
        <v>0</v>
      </c>
      <c r="O82" s="23">
        <v>604.04000000000008</v>
      </c>
      <c r="P82" s="24">
        <v>0</v>
      </c>
      <c r="Q82" s="24">
        <v>0</v>
      </c>
      <c r="R82" s="24">
        <v>0</v>
      </c>
      <c r="S82" s="24">
        <v>9.1000000000000014</v>
      </c>
      <c r="T82" s="24">
        <v>0</v>
      </c>
      <c r="U82" s="24">
        <v>0</v>
      </c>
      <c r="V82" s="25">
        <v>59.33</v>
      </c>
      <c r="W82" s="24">
        <v>0</v>
      </c>
      <c r="X82" s="24">
        <v>0</v>
      </c>
      <c r="Y82" s="24">
        <v>8.7099999999999991</v>
      </c>
      <c r="Z82" s="24">
        <v>0</v>
      </c>
      <c r="AA82" s="24">
        <v>0</v>
      </c>
      <c r="AB82" s="24">
        <v>0</v>
      </c>
      <c r="AC82" s="24">
        <v>-0.01</v>
      </c>
      <c r="AD82" s="26">
        <f t="shared" si="24"/>
        <v>799.18000000000018</v>
      </c>
      <c r="AE82" s="24">
        <v>2</v>
      </c>
      <c r="AF82" s="25">
        <v>0</v>
      </c>
      <c r="AG82" s="25">
        <v>0</v>
      </c>
      <c r="AH82" s="26">
        <f t="shared" si="25"/>
        <v>801.18000000000018</v>
      </c>
    </row>
    <row r="83" spans="1:34" s="11" customFormat="1" ht="18" hidden="1" customHeight="1" outlineLevel="2" x14ac:dyDescent="0.3">
      <c r="A83" s="28" t="s">
        <v>294</v>
      </c>
      <c r="B83" s="29" t="s">
        <v>295</v>
      </c>
      <c r="C83" s="30" t="s">
        <v>303</v>
      </c>
      <c r="D83" s="30" t="s">
        <v>99</v>
      </c>
      <c r="E83" s="30" t="str">
        <f t="shared" si="23"/>
        <v>RR28-RD03</v>
      </c>
      <c r="F83" s="31" t="s">
        <v>304</v>
      </c>
      <c r="G83" s="31" t="s">
        <v>266</v>
      </c>
      <c r="H83" s="30" t="s">
        <v>298</v>
      </c>
      <c r="I83" s="30" t="s">
        <v>46</v>
      </c>
      <c r="J83" s="30" t="s">
        <v>309</v>
      </c>
      <c r="K83" s="32" t="s">
        <v>310</v>
      </c>
      <c r="L83" s="23">
        <v>0</v>
      </c>
      <c r="M83" s="23">
        <v>0</v>
      </c>
      <c r="N83" s="23">
        <v>0</v>
      </c>
      <c r="O83" s="23">
        <v>0</v>
      </c>
      <c r="P83" s="24">
        <v>0</v>
      </c>
      <c r="Q83" s="24">
        <v>0</v>
      </c>
      <c r="R83" s="24">
        <v>0</v>
      </c>
      <c r="S83" s="24">
        <v>0</v>
      </c>
      <c r="T83" s="24">
        <v>0</v>
      </c>
      <c r="U83" s="24">
        <v>0</v>
      </c>
      <c r="V83" s="25">
        <v>0</v>
      </c>
      <c r="W83" s="24">
        <v>0</v>
      </c>
      <c r="X83" s="24">
        <v>0</v>
      </c>
      <c r="Y83" s="24">
        <v>0</v>
      </c>
      <c r="Z83" s="24">
        <v>0</v>
      </c>
      <c r="AA83" s="24">
        <v>0</v>
      </c>
      <c r="AB83" s="24">
        <v>0</v>
      </c>
      <c r="AC83" s="24">
        <v>0</v>
      </c>
      <c r="AD83" s="26">
        <f t="shared" si="24"/>
        <v>0</v>
      </c>
      <c r="AE83" s="24">
        <v>0</v>
      </c>
      <c r="AF83" s="25">
        <v>0</v>
      </c>
      <c r="AG83" s="25">
        <v>0</v>
      </c>
      <c r="AH83" s="26">
        <f t="shared" si="25"/>
        <v>0</v>
      </c>
    </row>
    <row r="84" spans="1:34" s="11" customFormat="1" ht="18" hidden="1" customHeight="1" outlineLevel="2" x14ac:dyDescent="0.3">
      <c r="A84" s="28" t="s">
        <v>294</v>
      </c>
      <c r="B84" s="29" t="s">
        <v>295</v>
      </c>
      <c r="C84" s="30" t="s">
        <v>303</v>
      </c>
      <c r="D84" s="30" t="s">
        <v>155</v>
      </c>
      <c r="E84" s="30" t="str">
        <f t="shared" si="23"/>
        <v>RR28-RD04</v>
      </c>
      <c r="F84" s="31" t="s">
        <v>304</v>
      </c>
      <c r="G84" s="31" t="s">
        <v>311</v>
      </c>
      <c r="H84" s="30" t="s">
        <v>298</v>
      </c>
      <c r="I84" s="30" t="s">
        <v>46</v>
      </c>
      <c r="J84" s="30" t="s">
        <v>312</v>
      </c>
      <c r="K84" s="32" t="s">
        <v>313</v>
      </c>
      <c r="L84" s="23">
        <v>1454.8</v>
      </c>
      <c r="M84" s="23">
        <v>180.71</v>
      </c>
      <c r="N84" s="23">
        <v>2.0299999999999998</v>
      </c>
      <c r="O84" s="23">
        <v>12725.56</v>
      </c>
      <c r="P84" s="24">
        <v>705.98</v>
      </c>
      <c r="Q84" s="24">
        <v>4.7099999999999991</v>
      </c>
      <c r="R84" s="24">
        <v>-3.26</v>
      </c>
      <c r="S84" s="24">
        <v>790.09000000000015</v>
      </c>
      <c r="T84" s="24">
        <v>21.990000000000002</v>
      </c>
      <c r="U84" s="24">
        <v>226.51999999999995</v>
      </c>
      <c r="V84" s="25">
        <v>1447.0499999999997</v>
      </c>
      <c r="W84" s="24">
        <v>190.85</v>
      </c>
      <c r="X84" s="24">
        <v>4.7099999999999991</v>
      </c>
      <c r="Y84" s="24">
        <v>688.44000000000017</v>
      </c>
      <c r="Z84" s="24">
        <v>2.0299999999999998</v>
      </c>
      <c r="AA84" s="24">
        <v>0</v>
      </c>
      <c r="AB84" s="24">
        <v>761.73</v>
      </c>
      <c r="AC84" s="24">
        <v>-2.15</v>
      </c>
      <c r="AD84" s="26">
        <f t="shared" si="24"/>
        <v>19201.78999999999</v>
      </c>
      <c r="AE84" s="24">
        <v>46.959999999999987</v>
      </c>
      <c r="AF84" s="25">
        <v>0</v>
      </c>
      <c r="AG84" s="25">
        <v>1.19</v>
      </c>
      <c r="AH84" s="26">
        <f t="shared" si="25"/>
        <v>19249.939999999988</v>
      </c>
    </row>
    <row r="85" spans="1:34" s="11" customFormat="1" ht="18" hidden="1" customHeight="1" outlineLevel="2" x14ac:dyDescent="0.3">
      <c r="A85" s="28" t="s">
        <v>294</v>
      </c>
      <c r="B85" s="29" t="s">
        <v>295</v>
      </c>
      <c r="C85" s="30" t="s">
        <v>303</v>
      </c>
      <c r="D85" s="30" t="s">
        <v>48</v>
      </c>
      <c r="E85" s="30" t="str">
        <f t="shared" si="23"/>
        <v>RR28-RG01</v>
      </c>
      <c r="F85" s="31" t="s">
        <v>304</v>
      </c>
      <c r="G85" s="31" t="s">
        <v>62</v>
      </c>
      <c r="H85" s="30" t="s">
        <v>298</v>
      </c>
      <c r="I85" s="30" t="s">
        <v>46</v>
      </c>
      <c r="J85" s="30" t="s">
        <v>314</v>
      </c>
      <c r="K85" s="32" t="s">
        <v>315</v>
      </c>
      <c r="L85" s="23">
        <v>37935.410000000003</v>
      </c>
      <c r="M85" s="23">
        <v>7148.33</v>
      </c>
      <c r="N85" s="23">
        <v>32.97</v>
      </c>
      <c r="O85" s="23">
        <v>92779.189999999988</v>
      </c>
      <c r="P85" s="24">
        <v>2731.07</v>
      </c>
      <c r="Q85" s="24">
        <v>76.92</v>
      </c>
      <c r="R85" s="24">
        <v>0</v>
      </c>
      <c r="S85" s="24">
        <v>3083.3999999999996</v>
      </c>
      <c r="T85" s="24">
        <v>3509.49</v>
      </c>
      <c r="U85" s="24">
        <v>4824.3100000000004</v>
      </c>
      <c r="V85" s="25">
        <v>74707.56</v>
      </c>
      <c r="W85" s="24">
        <v>0</v>
      </c>
      <c r="X85" s="24">
        <v>76.92</v>
      </c>
      <c r="Y85" s="24">
        <v>2818.77</v>
      </c>
      <c r="Z85" s="24">
        <v>32.97</v>
      </c>
      <c r="AA85" s="24">
        <v>0</v>
      </c>
      <c r="AB85" s="24">
        <v>7310</v>
      </c>
      <c r="AC85" s="24">
        <v>-103.61000000000001</v>
      </c>
      <c r="AD85" s="26">
        <f t="shared" si="24"/>
        <v>236963.7</v>
      </c>
      <c r="AE85" s="24">
        <v>597.96000000000015</v>
      </c>
      <c r="AF85" s="25">
        <v>1330.35</v>
      </c>
      <c r="AG85" s="25">
        <v>299.31</v>
      </c>
      <c r="AH85" s="26">
        <f t="shared" si="25"/>
        <v>239191.32</v>
      </c>
    </row>
    <row r="86" spans="1:34" s="11" customFormat="1" ht="18" hidden="1" customHeight="1" outlineLevel="2" x14ac:dyDescent="0.3">
      <c r="A86" s="28" t="s">
        <v>294</v>
      </c>
      <c r="B86" s="29" t="s">
        <v>295</v>
      </c>
      <c r="C86" s="30" t="s">
        <v>303</v>
      </c>
      <c r="D86" s="30" t="s">
        <v>65</v>
      </c>
      <c r="E86" s="30" t="str">
        <f t="shared" si="23"/>
        <v>RR28-RG02</v>
      </c>
      <c r="F86" s="31" t="s">
        <v>304</v>
      </c>
      <c r="G86" s="31" t="s">
        <v>283</v>
      </c>
      <c r="H86" s="30" t="s">
        <v>298</v>
      </c>
      <c r="I86" s="30" t="s">
        <v>46</v>
      </c>
      <c r="J86" s="30" t="s">
        <v>316</v>
      </c>
      <c r="K86" s="32" t="s">
        <v>317</v>
      </c>
      <c r="L86" s="23">
        <v>33717.25</v>
      </c>
      <c r="M86" s="23">
        <v>0</v>
      </c>
      <c r="N86" s="23">
        <v>0</v>
      </c>
      <c r="O86" s="23">
        <v>172582.29</v>
      </c>
      <c r="P86" s="24">
        <v>0</v>
      </c>
      <c r="Q86" s="24">
        <v>0</v>
      </c>
      <c r="R86" s="24">
        <v>0</v>
      </c>
      <c r="S86" s="24">
        <v>3098.75</v>
      </c>
      <c r="T86" s="24">
        <v>0</v>
      </c>
      <c r="U86" s="24">
        <v>0</v>
      </c>
      <c r="V86" s="25">
        <v>16950.939999999999</v>
      </c>
      <c r="W86" s="24">
        <v>0</v>
      </c>
      <c r="X86" s="24">
        <v>0</v>
      </c>
      <c r="Y86" s="24">
        <v>2877.77</v>
      </c>
      <c r="Z86" s="24">
        <v>0</v>
      </c>
      <c r="AA86" s="24">
        <v>0</v>
      </c>
      <c r="AB86" s="24">
        <v>-1520.43</v>
      </c>
      <c r="AC86" s="24">
        <v>-2.06</v>
      </c>
      <c r="AD86" s="26">
        <f t="shared" si="24"/>
        <v>227704.51</v>
      </c>
      <c r="AE86" s="24">
        <v>574.5</v>
      </c>
      <c r="AF86" s="25">
        <v>1520.43</v>
      </c>
      <c r="AG86" s="25">
        <v>0</v>
      </c>
      <c r="AH86" s="26">
        <f t="shared" si="25"/>
        <v>229799.44</v>
      </c>
    </row>
    <row r="87" spans="1:34" s="11" customFormat="1" ht="18" hidden="1" customHeight="1" outlineLevel="2" x14ac:dyDescent="0.3">
      <c r="A87" s="28" t="s">
        <v>294</v>
      </c>
      <c r="B87" s="29" t="s">
        <v>295</v>
      </c>
      <c r="C87" s="30" t="s">
        <v>303</v>
      </c>
      <c r="D87" s="30" t="s">
        <v>108</v>
      </c>
      <c r="E87" s="30" t="str">
        <f t="shared" si="23"/>
        <v>RR28-RG03</v>
      </c>
      <c r="F87" s="31" t="s">
        <v>304</v>
      </c>
      <c r="G87" s="31" t="s">
        <v>271</v>
      </c>
      <c r="H87" s="30" t="s">
        <v>298</v>
      </c>
      <c r="I87" s="30" t="s">
        <v>46</v>
      </c>
      <c r="J87" s="30" t="s">
        <v>318</v>
      </c>
      <c r="K87" s="32" t="s">
        <v>319</v>
      </c>
      <c r="L87" s="23">
        <v>0</v>
      </c>
      <c r="M87" s="23">
        <v>0</v>
      </c>
      <c r="N87" s="23">
        <v>0</v>
      </c>
      <c r="O87" s="23">
        <v>0</v>
      </c>
      <c r="P87" s="24">
        <v>0</v>
      </c>
      <c r="Q87" s="24">
        <v>0</v>
      </c>
      <c r="R87" s="24">
        <v>0</v>
      </c>
      <c r="S87" s="24">
        <v>0</v>
      </c>
      <c r="T87" s="24">
        <v>0</v>
      </c>
      <c r="U87" s="24">
        <v>0</v>
      </c>
      <c r="V87" s="25">
        <v>0</v>
      </c>
      <c r="W87" s="24">
        <v>0</v>
      </c>
      <c r="X87" s="24">
        <v>0</v>
      </c>
      <c r="Y87" s="24">
        <v>0</v>
      </c>
      <c r="Z87" s="24">
        <v>0</v>
      </c>
      <c r="AA87" s="24">
        <v>0</v>
      </c>
      <c r="AB87" s="24">
        <v>0</v>
      </c>
      <c r="AC87" s="24">
        <v>0</v>
      </c>
      <c r="AD87" s="26">
        <f t="shared" si="24"/>
        <v>0</v>
      </c>
      <c r="AE87" s="24">
        <v>0</v>
      </c>
      <c r="AF87" s="25">
        <v>0</v>
      </c>
      <c r="AG87" s="25">
        <v>0</v>
      </c>
      <c r="AH87" s="26">
        <f t="shared" si="25"/>
        <v>0</v>
      </c>
    </row>
    <row r="88" spans="1:34" s="11" customFormat="1" ht="18" hidden="1" customHeight="1" outlineLevel="2" x14ac:dyDescent="0.3">
      <c r="A88" s="28" t="s">
        <v>294</v>
      </c>
      <c r="B88" s="29" t="s">
        <v>295</v>
      </c>
      <c r="C88" s="30" t="s">
        <v>303</v>
      </c>
      <c r="D88" s="30" t="s">
        <v>167</v>
      </c>
      <c r="E88" s="30" t="str">
        <f t="shared" si="23"/>
        <v>RR28-RG04</v>
      </c>
      <c r="F88" s="31" t="s">
        <v>304</v>
      </c>
      <c r="G88" s="31" t="s">
        <v>320</v>
      </c>
      <c r="H88" s="30" t="s">
        <v>298</v>
      </c>
      <c r="I88" s="30" t="s">
        <v>46</v>
      </c>
      <c r="J88" s="30" t="s">
        <v>321</v>
      </c>
      <c r="K88" s="32" t="s">
        <v>322</v>
      </c>
      <c r="L88" s="23">
        <v>240441.82000000004</v>
      </c>
      <c r="M88" s="23">
        <v>51630</v>
      </c>
      <c r="N88" s="23">
        <v>577.04</v>
      </c>
      <c r="O88" s="23">
        <v>651534.1</v>
      </c>
      <c r="P88" s="24">
        <v>201709.46</v>
      </c>
      <c r="Q88" s="24">
        <v>1346.4299999999998</v>
      </c>
      <c r="R88" s="24">
        <v>-932.52</v>
      </c>
      <c r="S88" s="24">
        <v>114213.95999999999</v>
      </c>
      <c r="T88" s="24">
        <v>6281.46</v>
      </c>
      <c r="U88" s="24">
        <v>64340.919999999991</v>
      </c>
      <c r="V88" s="25">
        <v>413440.05999999994</v>
      </c>
      <c r="W88" s="24">
        <v>54530.12</v>
      </c>
      <c r="X88" s="24">
        <v>1346.4299999999998</v>
      </c>
      <c r="Y88" s="24">
        <v>86584.780000000013</v>
      </c>
      <c r="Z88" s="24">
        <v>577.04</v>
      </c>
      <c r="AA88" s="24">
        <v>0</v>
      </c>
      <c r="AB88" s="24">
        <v>204187.74999999997</v>
      </c>
      <c r="AC88" s="24">
        <v>-605.79000000000008</v>
      </c>
      <c r="AD88" s="26">
        <f t="shared" si="24"/>
        <v>2091203.0599999996</v>
      </c>
      <c r="AE88" s="24">
        <v>5275.69</v>
      </c>
      <c r="AF88" s="25">
        <v>13451.82</v>
      </c>
      <c r="AG88" s="25">
        <v>339.9</v>
      </c>
      <c r="AH88" s="26">
        <f t="shared" si="25"/>
        <v>2110270.4699999993</v>
      </c>
    </row>
    <row r="89" spans="1:34" s="11" customFormat="1" ht="18" hidden="1" customHeight="1" outlineLevel="2" x14ac:dyDescent="0.3">
      <c r="A89" s="28" t="s">
        <v>294</v>
      </c>
      <c r="B89" s="29" t="s">
        <v>295</v>
      </c>
      <c r="C89" s="30" t="s">
        <v>323</v>
      </c>
      <c r="D89" s="30" t="s">
        <v>42</v>
      </c>
      <c r="E89" s="30" t="str">
        <f t="shared" si="23"/>
        <v>RR29-RD01</v>
      </c>
      <c r="F89" s="31" t="s">
        <v>324</v>
      </c>
      <c r="G89" s="31" t="s">
        <v>44</v>
      </c>
      <c r="H89" s="30" t="s">
        <v>325</v>
      </c>
      <c r="I89" s="30" t="s">
        <v>46</v>
      </c>
      <c r="J89" s="30" t="s">
        <v>326</v>
      </c>
      <c r="K89" s="32" t="s">
        <v>327</v>
      </c>
      <c r="L89" s="23">
        <v>37910.51999999999</v>
      </c>
      <c r="M89" s="23">
        <v>28151.549999999996</v>
      </c>
      <c r="N89" s="23">
        <v>2266.5600000000004</v>
      </c>
      <c r="O89" s="23">
        <v>515847.38999999996</v>
      </c>
      <c r="P89" s="24">
        <v>9014.64</v>
      </c>
      <c r="Q89" s="24">
        <v>5288.6399999999994</v>
      </c>
      <c r="R89" s="24">
        <v>3743.8599999999997</v>
      </c>
      <c r="S89" s="24">
        <v>90218.880000000005</v>
      </c>
      <c r="T89" s="24">
        <v>7080.5200000000032</v>
      </c>
      <c r="U89" s="24">
        <v>79451.939999999988</v>
      </c>
      <c r="V89" s="25">
        <v>439770.88000000006</v>
      </c>
      <c r="W89" s="24">
        <v>4216.9500000000007</v>
      </c>
      <c r="X89" s="24">
        <v>5288.6399999999994</v>
      </c>
      <c r="Y89" s="24">
        <v>79089.13</v>
      </c>
      <c r="Z89" s="24">
        <v>2266.5600000000004</v>
      </c>
      <c r="AA89" s="24">
        <v>0</v>
      </c>
      <c r="AB89" s="24">
        <v>11870.909999999998</v>
      </c>
      <c r="AC89" s="24">
        <v>-0.16999999999999998</v>
      </c>
      <c r="AD89" s="26">
        <f t="shared" si="24"/>
        <v>1321477.3999999997</v>
      </c>
      <c r="AE89" s="24">
        <v>3217.24</v>
      </c>
      <c r="AF89" s="25">
        <v>0</v>
      </c>
      <c r="AG89" s="25">
        <v>1052.4000000000001</v>
      </c>
      <c r="AH89" s="26">
        <f t="shared" si="25"/>
        <v>1325747.0399999996</v>
      </c>
    </row>
    <row r="90" spans="1:34" s="11" customFormat="1" ht="18" hidden="1" customHeight="1" outlineLevel="2" x14ac:dyDescent="0.3">
      <c r="A90" s="28" t="s">
        <v>294</v>
      </c>
      <c r="B90" s="29" t="s">
        <v>295</v>
      </c>
      <c r="C90" s="30" t="s">
        <v>323</v>
      </c>
      <c r="D90" s="30" t="s">
        <v>48</v>
      </c>
      <c r="E90" s="30" t="str">
        <f t="shared" si="23"/>
        <v>RR29-RG01</v>
      </c>
      <c r="F90" s="31" t="s">
        <v>324</v>
      </c>
      <c r="G90" s="31" t="s">
        <v>49</v>
      </c>
      <c r="H90" s="30" t="s">
        <v>325</v>
      </c>
      <c r="I90" s="30" t="s">
        <v>46</v>
      </c>
      <c r="J90" s="30" t="s">
        <v>328</v>
      </c>
      <c r="K90" s="32" t="s">
        <v>329</v>
      </c>
      <c r="L90" s="23">
        <v>682103.91999999969</v>
      </c>
      <c r="M90" s="23">
        <v>433626.1</v>
      </c>
      <c r="N90" s="23">
        <v>34820.820000000007</v>
      </c>
      <c r="O90" s="23">
        <v>8079369.7600000016</v>
      </c>
      <c r="P90" s="24">
        <v>151212.45000000001</v>
      </c>
      <c r="Q90" s="24">
        <v>81248.510000000009</v>
      </c>
      <c r="R90" s="24">
        <v>41337.78</v>
      </c>
      <c r="S90" s="24">
        <v>322485.77</v>
      </c>
      <c r="T90" s="24">
        <v>110805.95</v>
      </c>
      <c r="U90" s="24">
        <v>1238632.7300000002</v>
      </c>
      <c r="V90" s="25">
        <v>6931193.0700000012</v>
      </c>
      <c r="W90" s="24">
        <v>72562.900000000009</v>
      </c>
      <c r="X90" s="24">
        <v>81248.510000000009</v>
      </c>
      <c r="Y90" s="24">
        <v>189538.44</v>
      </c>
      <c r="Z90" s="24">
        <v>34820.830000000009</v>
      </c>
      <c r="AA90" s="24">
        <v>0</v>
      </c>
      <c r="AB90" s="24">
        <v>85645.590000000011</v>
      </c>
      <c r="AC90" s="24">
        <v>-20.07</v>
      </c>
      <c r="AD90" s="26">
        <f t="shared" si="24"/>
        <v>18570633.059999999</v>
      </c>
      <c r="AE90" s="24">
        <v>46879.760000000009</v>
      </c>
      <c r="AF90" s="25">
        <v>116305.52</v>
      </c>
      <c r="AG90" s="25">
        <v>18103.34</v>
      </c>
      <c r="AH90" s="26">
        <f t="shared" si="25"/>
        <v>18751921.68</v>
      </c>
    </row>
    <row r="91" spans="1:34" s="11" customFormat="1" ht="18" hidden="1" customHeight="1" outlineLevel="2" x14ac:dyDescent="0.3">
      <c r="A91" s="28" t="s">
        <v>294</v>
      </c>
      <c r="B91" s="29" t="s">
        <v>295</v>
      </c>
      <c r="C91" s="30" t="s">
        <v>330</v>
      </c>
      <c r="D91" s="30" t="s">
        <v>42</v>
      </c>
      <c r="E91" s="30" t="str">
        <f t="shared" si="23"/>
        <v>RR30-RD01</v>
      </c>
      <c r="F91" s="31" t="s">
        <v>331</v>
      </c>
      <c r="G91" s="31" t="s">
        <v>44</v>
      </c>
      <c r="H91" s="30" t="s">
        <v>332</v>
      </c>
      <c r="I91" s="30" t="s">
        <v>46</v>
      </c>
      <c r="J91" s="30" t="s">
        <v>333</v>
      </c>
      <c r="K91" s="32" t="s">
        <v>334</v>
      </c>
      <c r="L91" s="23">
        <v>113482.14999999997</v>
      </c>
      <c r="M91" s="23">
        <v>103296.49999999999</v>
      </c>
      <c r="N91" s="23">
        <v>2000.2499999999998</v>
      </c>
      <c r="O91" s="23">
        <v>990464.62999999989</v>
      </c>
      <c r="P91" s="24">
        <v>29797.069999999992</v>
      </c>
      <c r="Q91" s="24">
        <v>4667.2699999999995</v>
      </c>
      <c r="R91" s="24">
        <v>3259.97</v>
      </c>
      <c r="S91" s="24">
        <v>314382.31999999995</v>
      </c>
      <c r="T91" s="24">
        <v>48720.979999999996</v>
      </c>
      <c r="U91" s="24">
        <v>154177.09000000003</v>
      </c>
      <c r="V91" s="25">
        <v>998494.46999999974</v>
      </c>
      <c r="W91" s="24">
        <v>14621.730000000001</v>
      </c>
      <c r="X91" s="24">
        <v>4667.2699999999995</v>
      </c>
      <c r="Y91" s="24">
        <v>176258.73000000004</v>
      </c>
      <c r="Z91" s="24">
        <v>2000.2499999999998</v>
      </c>
      <c r="AA91" s="24">
        <v>0</v>
      </c>
      <c r="AB91" s="24">
        <v>67193.809999999983</v>
      </c>
      <c r="AC91" s="24">
        <v>7.8500000000000005</v>
      </c>
      <c r="AD91" s="26">
        <f t="shared" si="24"/>
        <v>3027492.3399999994</v>
      </c>
      <c r="AE91" s="24">
        <v>7388.0200000000013</v>
      </c>
      <c r="AF91" s="25">
        <v>0</v>
      </c>
      <c r="AG91" s="25">
        <v>10324.33</v>
      </c>
      <c r="AH91" s="26">
        <f t="shared" si="25"/>
        <v>3045204.6899999995</v>
      </c>
    </row>
    <row r="92" spans="1:34" s="11" customFormat="1" ht="18" hidden="1" customHeight="1" outlineLevel="2" x14ac:dyDescent="0.3">
      <c r="A92" s="28" t="s">
        <v>294</v>
      </c>
      <c r="B92" s="29" t="s">
        <v>295</v>
      </c>
      <c r="C92" s="30" t="s">
        <v>330</v>
      </c>
      <c r="D92" s="30" t="s">
        <v>48</v>
      </c>
      <c r="E92" s="30" t="str">
        <f t="shared" si="23"/>
        <v>RR30-RG01</v>
      </c>
      <c r="F92" s="31" t="s">
        <v>331</v>
      </c>
      <c r="G92" s="31" t="s">
        <v>49</v>
      </c>
      <c r="H92" s="30" t="s">
        <v>332</v>
      </c>
      <c r="I92" s="30" t="s">
        <v>46</v>
      </c>
      <c r="J92" s="30" t="s">
        <v>335</v>
      </c>
      <c r="K92" s="32" t="s">
        <v>336</v>
      </c>
      <c r="L92" s="23">
        <v>5114783.01</v>
      </c>
      <c r="M92" s="23">
        <v>3008852.3500000006</v>
      </c>
      <c r="N92" s="23">
        <v>92325.48</v>
      </c>
      <c r="O92" s="23">
        <v>32327468.880000003</v>
      </c>
      <c r="P92" s="24">
        <v>1051600.47</v>
      </c>
      <c r="Q92" s="24">
        <v>215426.13</v>
      </c>
      <c r="R92" s="24">
        <v>208250.19</v>
      </c>
      <c r="S92" s="24">
        <v>2222265.8499999996</v>
      </c>
      <c r="T92" s="24">
        <v>861822.09000000008</v>
      </c>
      <c r="U92" s="24">
        <v>5941299.7400000012</v>
      </c>
      <c r="V92" s="25">
        <v>28687908.710000005</v>
      </c>
      <c r="W92" s="24">
        <v>614586.76999999967</v>
      </c>
      <c r="X92" s="24">
        <v>215426.13</v>
      </c>
      <c r="Y92" s="24">
        <v>643963.75</v>
      </c>
      <c r="Z92" s="24">
        <v>92325.53</v>
      </c>
      <c r="AA92" s="24">
        <v>0</v>
      </c>
      <c r="AB92" s="24">
        <v>1281087.9100000001</v>
      </c>
      <c r="AC92" s="24">
        <v>-1111.6100000000001</v>
      </c>
      <c r="AD92" s="26">
        <f t="shared" si="24"/>
        <v>82578281.38000001</v>
      </c>
      <c r="AE92" s="24">
        <v>208723.40000000002</v>
      </c>
      <c r="AF92" s="25">
        <v>516184.6</v>
      </c>
      <c r="AG92" s="25">
        <v>186153.32</v>
      </c>
      <c r="AH92" s="26">
        <f t="shared" si="25"/>
        <v>83489342.700000003</v>
      </c>
    </row>
    <row r="93" spans="1:34" s="11" customFormat="1" ht="18" hidden="1" customHeight="1" outlineLevel="2" x14ac:dyDescent="0.3">
      <c r="A93" s="28" t="s">
        <v>294</v>
      </c>
      <c r="B93" s="29" t="s">
        <v>295</v>
      </c>
      <c r="C93" s="30" t="s">
        <v>337</v>
      </c>
      <c r="D93" s="30" t="s">
        <v>42</v>
      </c>
      <c r="E93" s="30" t="str">
        <f t="shared" si="23"/>
        <v>RR31-RD01</v>
      </c>
      <c r="F93" s="31" t="s">
        <v>338</v>
      </c>
      <c r="G93" s="31" t="s">
        <v>54</v>
      </c>
      <c r="H93" s="30" t="s">
        <v>339</v>
      </c>
      <c r="I93" s="30" t="s">
        <v>46</v>
      </c>
      <c r="J93" s="30" t="s">
        <v>340</v>
      </c>
      <c r="K93" s="32" t="s">
        <v>341</v>
      </c>
      <c r="L93" s="23">
        <v>4322.03</v>
      </c>
      <c r="M93" s="23">
        <v>356.4</v>
      </c>
      <c r="N93" s="23">
        <v>0</v>
      </c>
      <c r="O93" s="23">
        <v>3565.76</v>
      </c>
      <c r="P93" s="24">
        <v>424.21000000000004</v>
      </c>
      <c r="Q93" s="24">
        <v>0</v>
      </c>
      <c r="R93" s="24">
        <v>170.28</v>
      </c>
      <c r="S93" s="24">
        <v>443.36999999999989</v>
      </c>
      <c r="T93" s="24">
        <v>565.57999999999993</v>
      </c>
      <c r="U93" s="24">
        <v>195.47</v>
      </c>
      <c r="V93" s="25">
        <v>3521.28</v>
      </c>
      <c r="W93" s="24">
        <v>36.75</v>
      </c>
      <c r="X93" s="24">
        <v>0</v>
      </c>
      <c r="Y93" s="24">
        <v>1.4300000000000002</v>
      </c>
      <c r="Z93" s="24">
        <v>0</v>
      </c>
      <c r="AA93" s="24">
        <v>0</v>
      </c>
      <c r="AB93" s="24">
        <v>345.05</v>
      </c>
      <c r="AC93" s="24">
        <v>3.81</v>
      </c>
      <c r="AD93" s="26">
        <f t="shared" si="24"/>
        <v>13951.419999999998</v>
      </c>
      <c r="AE93" s="24">
        <v>35.090000000000003</v>
      </c>
      <c r="AF93" s="25">
        <v>0</v>
      </c>
      <c r="AG93" s="25">
        <v>48.4</v>
      </c>
      <c r="AH93" s="26">
        <f t="shared" si="25"/>
        <v>14034.909999999998</v>
      </c>
    </row>
    <row r="94" spans="1:34" s="11" customFormat="1" ht="18" hidden="1" customHeight="1" outlineLevel="2" x14ac:dyDescent="0.3">
      <c r="A94" s="28" t="s">
        <v>294</v>
      </c>
      <c r="B94" s="29" t="s">
        <v>295</v>
      </c>
      <c r="C94" s="30" t="s">
        <v>337</v>
      </c>
      <c r="D94" s="30" t="s">
        <v>58</v>
      </c>
      <c r="E94" s="30" t="str">
        <f t="shared" si="23"/>
        <v>RR31-RD02</v>
      </c>
      <c r="F94" s="31" t="s">
        <v>338</v>
      </c>
      <c r="G94" s="31" t="s">
        <v>342</v>
      </c>
      <c r="H94" s="30" t="s">
        <v>339</v>
      </c>
      <c r="I94" s="30" t="s">
        <v>46</v>
      </c>
      <c r="J94" s="30" t="s">
        <v>343</v>
      </c>
      <c r="K94" s="32" t="s">
        <v>344</v>
      </c>
      <c r="L94" s="23">
        <v>2282.1</v>
      </c>
      <c r="M94" s="23">
        <v>1826.47</v>
      </c>
      <c r="N94" s="23">
        <v>0</v>
      </c>
      <c r="O94" s="23">
        <v>1929.41</v>
      </c>
      <c r="P94" s="24">
        <v>919.81</v>
      </c>
      <c r="Q94" s="24">
        <v>0</v>
      </c>
      <c r="R94" s="24">
        <v>0.7</v>
      </c>
      <c r="S94" s="24">
        <v>20.39</v>
      </c>
      <c r="T94" s="24">
        <v>0</v>
      </c>
      <c r="U94" s="24">
        <v>1184.1100000000001</v>
      </c>
      <c r="V94" s="25">
        <v>2253.21</v>
      </c>
      <c r="W94" s="24">
        <v>138.46</v>
      </c>
      <c r="X94" s="24">
        <v>0</v>
      </c>
      <c r="Y94" s="24">
        <v>3.149999999999999</v>
      </c>
      <c r="Z94" s="24">
        <v>0</v>
      </c>
      <c r="AA94" s="24">
        <v>0</v>
      </c>
      <c r="AB94" s="24">
        <v>149.95999999999998</v>
      </c>
      <c r="AC94" s="24">
        <v>-2.5300000000000002</v>
      </c>
      <c r="AD94" s="26">
        <f t="shared" si="24"/>
        <v>10705.239999999998</v>
      </c>
      <c r="AE94" s="24">
        <v>26.82</v>
      </c>
      <c r="AF94" s="25">
        <v>0</v>
      </c>
      <c r="AG94" s="25">
        <v>0.43</v>
      </c>
      <c r="AH94" s="26">
        <f t="shared" si="25"/>
        <v>10732.489999999998</v>
      </c>
    </row>
    <row r="95" spans="1:34" s="11" customFormat="1" ht="18" hidden="1" customHeight="1" outlineLevel="2" x14ac:dyDescent="0.3">
      <c r="A95" s="28" t="s">
        <v>294</v>
      </c>
      <c r="B95" s="29" t="s">
        <v>295</v>
      </c>
      <c r="C95" s="30" t="s">
        <v>337</v>
      </c>
      <c r="D95" s="30" t="s">
        <v>99</v>
      </c>
      <c r="E95" s="30" t="str">
        <f t="shared" si="23"/>
        <v>RR31-RD03</v>
      </c>
      <c r="F95" s="31" t="s">
        <v>338</v>
      </c>
      <c r="G95" s="31" t="s">
        <v>345</v>
      </c>
      <c r="H95" s="30" t="s">
        <v>339</v>
      </c>
      <c r="I95" s="30" t="s">
        <v>46</v>
      </c>
      <c r="J95" s="30" t="s">
        <v>346</v>
      </c>
      <c r="K95" s="32" t="s">
        <v>347</v>
      </c>
      <c r="L95" s="23">
        <v>3157.24</v>
      </c>
      <c r="M95" s="23">
        <v>2191.2600000000002</v>
      </c>
      <c r="N95" s="23">
        <v>0</v>
      </c>
      <c r="O95" s="23">
        <v>5456.32</v>
      </c>
      <c r="P95" s="24">
        <v>335.93</v>
      </c>
      <c r="Q95" s="24">
        <v>0</v>
      </c>
      <c r="R95" s="24">
        <v>0</v>
      </c>
      <c r="S95" s="24">
        <v>257.48</v>
      </c>
      <c r="T95" s="24">
        <v>407.99</v>
      </c>
      <c r="U95" s="24">
        <v>1728.4499999999998</v>
      </c>
      <c r="V95" s="25">
        <v>3015.96</v>
      </c>
      <c r="W95" s="24">
        <v>0</v>
      </c>
      <c r="X95" s="24">
        <v>0</v>
      </c>
      <c r="Y95" s="24">
        <v>-16.920000000000002</v>
      </c>
      <c r="Z95" s="24">
        <v>0</v>
      </c>
      <c r="AA95" s="24">
        <v>0</v>
      </c>
      <c r="AB95" s="24">
        <v>-130.08000000000001</v>
      </c>
      <c r="AC95" s="24">
        <v>-9.32</v>
      </c>
      <c r="AD95" s="26">
        <f t="shared" si="24"/>
        <v>16394.309999999998</v>
      </c>
      <c r="AE95" s="24">
        <v>41.22</v>
      </c>
      <c r="AF95" s="25">
        <v>0</v>
      </c>
      <c r="AG95" s="25">
        <v>3.36</v>
      </c>
      <c r="AH95" s="26">
        <f t="shared" si="25"/>
        <v>16438.89</v>
      </c>
    </row>
    <row r="96" spans="1:34" s="11" customFormat="1" ht="18" hidden="1" customHeight="1" outlineLevel="2" x14ac:dyDescent="0.3">
      <c r="A96" s="28" t="s">
        <v>294</v>
      </c>
      <c r="B96" s="29" t="s">
        <v>295</v>
      </c>
      <c r="C96" s="30" t="s">
        <v>337</v>
      </c>
      <c r="D96" s="30" t="s">
        <v>155</v>
      </c>
      <c r="E96" s="30" t="str">
        <f t="shared" si="23"/>
        <v>RR31-RD04</v>
      </c>
      <c r="F96" s="31" t="s">
        <v>338</v>
      </c>
      <c r="G96" s="31" t="s">
        <v>348</v>
      </c>
      <c r="H96" s="30" t="s">
        <v>339</v>
      </c>
      <c r="I96" s="30" t="s">
        <v>46</v>
      </c>
      <c r="J96" s="30" t="s">
        <v>349</v>
      </c>
      <c r="K96" s="32" t="s">
        <v>350</v>
      </c>
      <c r="L96" s="23">
        <v>2442.9500000000003</v>
      </c>
      <c r="M96" s="23">
        <v>594.80999999999995</v>
      </c>
      <c r="N96" s="23">
        <v>0.19</v>
      </c>
      <c r="O96" s="23">
        <v>7008.26</v>
      </c>
      <c r="P96" s="24">
        <v>268.77</v>
      </c>
      <c r="Q96" s="24">
        <v>0.44</v>
      </c>
      <c r="R96" s="24">
        <v>37.93</v>
      </c>
      <c r="S96" s="24">
        <v>644.98</v>
      </c>
      <c r="T96" s="24">
        <v>332.79999999999995</v>
      </c>
      <c r="U96" s="24">
        <v>866.42</v>
      </c>
      <c r="V96" s="25">
        <v>6174.61</v>
      </c>
      <c r="W96" s="24">
        <v>413.81</v>
      </c>
      <c r="X96" s="24">
        <v>0.44</v>
      </c>
      <c r="Y96" s="24">
        <v>186.64000000000001</v>
      </c>
      <c r="Z96" s="24">
        <v>0.19</v>
      </c>
      <c r="AA96" s="24">
        <v>0</v>
      </c>
      <c r="AB96" s="24">
        <v>310.38</v>
      </c>
      <c r="AC96" s="24">
        <v>1.0000000000000009E-2</v>
      </c>
      <c r="AD96" s="26">
        <f t="shared" si="24"/>
        <v>19283.629999999997</v>
      </c>
      <c r="AE96" s="24">
        <v>48.290000000000006</v>
      </c>
      <c r="AF96" s="25">
        <v>0</v>
      </c>
      <c r="AG96" s="25">
        <v>49.76</v>
      </c>
      <c r="AH96" s="26">
        <f t="shared" si="25"/>
        <v>19381.679999999997</v>
      </c>
    </row>
    <row r="97" spans="1:34" s="11" customFormat="1" ht="18" hidden="1" customHeight="1" outlineLevel="2" x14ac:dyDescent="0.3">
      <c r="A97" s="28" t="s">
        <v>294</v>
      </c>
      <c r="B97" s="29" t="s">
        <v>295</v>
      </c>
      <c r="C97" s="30" t="s">
        <v>337</v>
      </c>
      <c r="D97" s="30" t="s">
        <v>186</v>
      </c>
      <c r="E97" s="30" t="str">
        <f t="shared" si="23"/>
        <v>RR31-RD05</v>
      </c>
      <c r="F97" s="31" t="s">
        <v>338</v>
      </c>
      <c r="G97" s="31" t="s">
        <v>351</v>
      </c>
      <c r="H97" s="30" t="s">
        <v>339</v>
      </c>
      <c r="I97" s="30" t="s">
        <v>46</v>
      </c>
      <c r="J97" s="30" t="s">
        <v>352</v>
      </c>
      <c r="K97" s="32" t="s">
        <v>353</v>
      </c>
      <c r="L97" s="23">
        <v>4833.2499999999982</v>
      </c>
      <c r="M97" s="23">
        <v>579.59</v>
      </c>
      <c r="N97" s="23">
        <v>0</v>
      </c>
      <c r="O97" s="23">
        <v>12638.750000000002</v>
      </c>
      <c r="P97" s="24">
        <v>267.39000000000004</v>
      </c>
      <c r="Q97" s="24">
        <v>0</v>
      </c>
      <c r="R97" s="24">
        <v>56.49</v>
      </c>
      <c r="S97" s="24">
        <v>357.98999999999984</v>
      </c>
      <c r="T97" s="24">
        <v>49.08</v>
      </c>
      <c r="U97" s="24">
        <v>2368.7399999999998</v>
      </c>
      <c r="V97" s="25">
        <v>9939.58</v>
      </c>
      <c r="W97" s="24">
        <v>98.96</v>
      </c>
      <c r="X97" s="24">
        <v>0</v>
      </c>
      <c r="Y97" s="24">
        <v>-9.0000000000000135E-2</v>
      </c>
      <c r="Z97" s="24">
        <v>0</v>
      </c>
      <c r="AA97" s="24">
        <v>0</v>
      </c>
      <c r="AB97" s="24">
        <v>133.62</v>
      </c>
      <c r="AC97" s="24">
        <v>6.01</v>
      </c>
      <c r="AD97" s="26">
        <f t="shared" si="24"/>
        <v>31329.360000000004</v>
      </c>
      <c r="AE97" s="24">
        <v>78.800000000000011</v>
      </c>
      <c r="AF97" s="25">
        <v>0</v>
      </c>
      <c r="AG97" s="25">
        <v>107.93</v>
      </c>
      <c r="AH97" s="26">
        <f t="shared" si="25"/>
        <v>31516.090000000004</v>
      </c>
    </row>
    <row r="98" spans="1:34" s="11" customFormat="1" ht="18" hidden="1" customHeight="1" outlineLevel="2" x14ac:dyDescent="0.3">
      <c r="A98" s="28" t="s">
        <v>294</v>
      </c>
      <c r="B98" s="29" t="s">
        <v>295</v>
      </c>
      <c r="C98" s="30" t="s">
        <v>337</v>
      </c>
      <c r="D98" s="30" t="s">
        <v>190</v>
      </c>
      <c r="E98" s="30" t="str">
        <f t="shared" si="23"/>
        <v>RR31-RD06</v>
      </c>
      <c r="F98" s="31" t="s">
        <v>338</v>
      </c>
      <c r="G98" s="31" t="s">
        <v>354</v>
      </c>
      <c r="H98" s="30" t="s">
        <v>339</v>
      </c>
      <c r="I98" s="30" t="s">
        <v>46</v>
      </c>
      <c r="J98" s="30" t="s">
        <v>355</v>
      </c>
      <c r="K98" s="32" t="s">
        <v>356</v>
      </c>
      <c r="L98" s="23">
        <v>261.73</v>
      </c>
      <c r="M98" s="23">
        <v>33.74</v>
      </c>
      <c r="N98" s="23">
        <v>0</v>
      </c>
      <c r="O98" s="23">
        <v>447.39</v>
      </c>
      <c r="P98" s="24">
        <v>33.74</v>
      </c>
      <c r="Q98" s="24">
        <v>0</v>
      </c>
      <c r="R98" s="24">
        <v>0</v>
      </c>
      <c r="S98" s="24">
        <v>0</v>
      </c>
      <c r="T98" s="24">
        <v>220.88</v>
      </c>
      <c r="U98" s="24">
        <v>0</v>
      </c>
      <c r="V98" s="25">
        <v>269.48</v>
      </c>
      <c r="W98" s="24">
        <v>0</v>
      </c>
      <c r="X98" s="24">
        <v>0</v>
      </c>
      <c r="Y98" s="24">
        <v>0</v>
      </c>
      <c r="Z98" s="24">
        <v>0</v>
      </c>
      <c r="AA98" s="24">
        <v>0</v>
      </c>
      <c r="AB98" s="24">
        <v>0</v>
      </c>
      <c r="AC98" s="24">
        <v>0</v>
      </c>
      <c r="AD98" s="26">
        <f t="shared" si="24"/>
        <v>1266.96</v>
      </c>
      <c r="AE98" s="24">
        <v>3.1600000000000006</v>
      </c>
      <c r="AF98" s="25">
        <v>0</v>
      </c>
      <c r="AG98" s="25">
        <v>0</v>
      </c>
      <c r="AH98" s="26">
        <f t="shared" si="25"/>
        <v>1270.1200000000001</v>
      </c>
    </row>
    <row r="99" spans="1:34" s="11" customFormat="1" ht="18" hidden="1" customHeight="1" outlineLevel="2" x14ac:dyDescent="0.3">
      <c r="A99" s="28" t="s">
        <v>294</v>
      </c>
      <c r="B99" s="29" t="s">
        <v>295</v>
      </c>
      <c r="C99" s="30" t="s">
        <v>337</v>
      </c>
      <c r="D99" s="30" t="s">
        <v>194</v>
      </c>
      <c r="E99" s="30" t="str">
        <f t="shared" si="23"/>
        <v>RR31-RD07</v>
      </c>
      <c r="F99" s="31" t="s">
        <v>338</v>
      </c>
      <c r="G99" s="31" t="s">
        <v>357</v>
      </c>
      <c r="H99" s="30" t="s">
        <v>339</v>
      </c>
      <c r="I99" s="30" t="s">
        <v>46</v>
      </c>
      <c r="J99" s="30" t="s">
        <v>358</v>
      </c>
      <c r="K99" s="32" t="s">
        <v>359</v>
      </c>
      <c r="L99" s="23">
        <v>4428.59</v>
      </c>
      <c r="M99" s="23">
        <v>960.62</v>
      </c>
      <c r="N99" s="23">
        <v>4.5099999999999989</v>
      </c>
      <c r="O99" s="23">
        <v>6615.4800000000005</v>
      </c>
      <c r="P99" s="24">
        <v>-50.980000000000004</v>
      </c>
      <c r="Q99" s="24">
        <v>10.49</v>
      </c>
      <c r="R99" s="24">
        <v>164.13000000000002</v>
      </c>
      <c r="S99" s="24">
        <v>1106.72</v>
      </c>
      <c r="T99" s="24">
        <v>333.56</v>
      </c>
      <c r="U99" s="24">
        <v>1561.4899999999998</v>
      </c>
      <c r="V99" s="25">
        <v>5536.23</v>
      </c>
      <c r="W99" s="24">
        <v>446.41000000000008</v>
      </c>
      <c r="X99" s="24">
        <v>10.49</v>
      </c>
      <c r="Y99" s="24">
        <v>75.550000000000011</v>
      </c>
      <c r="Z99" s="24">
        <v>4.5099999999999989</v>
      </c>
      <c r="AA99" s="24">
        <v>0</v>
      </c>
      <c r="AB99" s="24">
        <v>1416.52</v>
      </c>
      <c r="AC99" s="24">
        <v>-187.88</v>
      </c>
      <c r="AD99" s="26">
        <f t="shared" si="24"/>
        <v>22436.439999999995</v>
      </c>
      <c r="AE99" s="24">
        <v>44.969999999999992</v>
      </c>
      <c r="AF99" s="25">
        <v>0</v>
      </c>
      <c r="AG99" s="25">
        <v>409.58</v>
      </c>
      <c r="AH99" s="26">
        <f t="shared" si="25"/>
        <v>22890.989999999998</v>
      </c>
    </row>
    <row r="100" spans="1:34" s="11" customFormat="1" ht="18" hidden="1" customHeight="1" outlineLevel="2" x14ac:dyDescent="0.3">
      <c r="A100" s="28" t="s">
        <v>294</v>
      </c>
      <c r="B100" s="29" t="s">
        <v>295</v>
      </c>
      <c r="C100" s="30" t="s">
        <v>337</v>
      </c>
      <c r="D100" s="30" t="s">
        <v>48</v>
      </c>
      <c r="E100" s="30" t="str">
        <f t="shared" si="23"/>
        <v>RR31-RG01</v>
      </c>
      <c r="F100" s="31" t="s">
        <v>338</v>
      </c>
      <c r="G100" s="31" t="s">
        <v>62</v>
      </c>
      <c r="H100" s="30" t="s">
        <v>339</v>
      </c>
      <c r="I100" s="30" t="s">
        <v>46</v>
      </c>
      <c r="J100" s="30" t="s">
        <v>360</v>
      </c>
      <c r="K100" s="32" t="s">
        <v>361</v>
      </c>
      <c r="L100" s="23">
        <v>1234866.96</v>
      </c>
      <c r="M100" s="23">
        <v>101828.61</v>
      </c>
      <c r="N100" s="23">
        <v>0</v>
      </c>
      <c r="O100" s="23">
        <v>1018789.36</v>
      </c>
      <c r="P100" s="24">
        <v>121199.91</v>
      </c>
      <c r="Q100" s="24">
        <v>0</v>
      </c>
      <c r="R100" s="24">
        <v>48651.29</v>
      </c>
      <c r="S100" s="24">
        <v>160895.76</v>
      </c>
      <c r="T100" s="24">
        <v>161594.61000000002</v>
      </c>
      <c r="U100" s="24">
        <v>55849.27</v>
      </c>
      <c r="V100" s="25">
        <v>1006081.06</v>
      </c>
      <c r="W100" s="24">
        <v>10498.68</v>
      </c>
      <c r="X100" s="24">
        <v>0</v>
      </c>
      <c r="Y100" s="24">
        <v>32064.29</v>
      </c>
      <c r="Z100" s="24">
        <v>0</v>
      </c>
      <c r="AA100" s="24">
        <v>0</v>
      </c>
      <c r="AB100" s="24">
        <v>75436.989999999991</v>
      </c>
      <c r="AC100" s="24">
        <v>1086.96</v>
      </c>
      <c r="AD100" s="26">
        <f t="shared" si="24"/>
        <v>4028843.7500000009</v>
      </c>
      <c r="AE100" s="24">
        <v>10190.029999999999</v>
      </c>
      <c r="AF100" s="25">
        <v>23149.5</v>
      </c>
      <c r="AG100" s="25">
        <v>13827.64</v>
      </c>
      <c r="AH100" s="26">
        <f t="shared" si="25"/>
        <v>4076010.9200000009</v>
      </c>
    </row>
    <row r="101" spans="1:34" s="11" customFormat="1" ht="18" hidden="1" customHeight="1" outlineLevel="2" x14ac:dyDescent="0.3">
      <c r="A101" s="28" t="s">
        <v>294</v>
      </c>
      <c r="B101" s="29" t="s">
        <v>295</v>
      </c>
      <c r="C101" s="30" t="s">
        <v>337</v>
      </c>
      <c r="D101" s="30" t="s">
        <v>65</v>
      </c>
      <c r="E101" s="30" t="str">
        <f t="shared" si="23"/>
        <v>RR31-RG02</v>
      </c>
      <c r="F101" s="31" t="s">
        <v>338</v>
      </c>
      <c r="G101" s="31" t="s">
        <v>362</v>
      </c>
      <c r="H101" s="30" t="s">
        <v>339</v>
      </c>
      <c r="I101" s="30" t="s">
        <v>46</v>
      </c>
      <c r="J101" s="30" t="s">
        <v>363</v>
      </c>
      <c r="K101" s="32" t="s">
        <v>364</v>
      </c>
      <c r="L101" s="23">
        <v>652031.84</v>
      </c>
      <c r="M101" s="23">
        <v>521851.4</v>
      </c>
      <c r="N101" s="23">
        <v>0</v>
      </c>
      <c r="O101" s="23">
        <v>551263.75</v>
      </c>
      <c r="P101" s="24">
        <v>262805.48</v>
      </c>
      <c r="Q101" s="24">
        <v>0</v>
      </c>
      <c r="R101" s="24">
        <v>198.85</v>
      </c>
      <c r="S101" s="24">
        <v>40261.920000000006</v>
      </c>
      <c r="T101" s="24">
        <v>0</v>
      </c>
      <c r="U101" s="24">
        <v>338320.23</v>
      </c>
      <c r="V101" s="25">
        <v>643770.17000000004</v>
      </c>
      <c r="W101" s="24">
        <v>39562.589999999997</v>
      </c>
      <c r="X101" s="24">
        <v>0</v>
      </c>
      <c r="Y101" s="24">
        <v>32750.639999999999</v>
      </c>
      <c r="Z101" s="24">
        <v>0</v>
      </c>
      <c r="AA101" s="24">
        <v>0</v>
      </c>
      <c r="AB101" s="24">
        <v>19564.909999999996</v>
      </c>
      <c r="AC101" s="24">
        <v>-743.25</v>
      </c>
      <c r="AD101" s="26">
        <f t="shared" si="24"/>
        <v>3101638.53</v>
      </c>
      <c r="AE101" s="24">
        <v>7832.19</v>
      </c>
      <c r="AF101" s="25">
        <v>23280.400000000001</v>
      </c>
      <c r="AG101" s="25">
        <v>122.53</v>
      </c>
      <c r="AH101" s="26">
        <f t="shared" si="25"/>
        <v>3132873.6499999994</v>
      </c>
    </row>
    <row r="102" spans="1:34" s="11" customFormat="1" ht="18" hidden="1" customHeight="1" outlineLevel="2" x14ac:dyDescent="0.3">
      <c r="A102" s="28" t="s">
        <v>294</v>
      </c>
      <c r="B102" s="29" t="s">
        <v>295</v>
      </c>
      <c r="C102" s="30" t="s">
        <v>337</v>
      </c>
      <c r="D102" s="30" t="s">
        <v>108</v>
      </c>
      <c r="E102" s="30" t="str">
        <f t="shared" si="23"/>
        <v>RR31-RG03</v>
      </c>
      <c r="F102" s="31" t="s">
        <v>338</v>
      </c>
      <c r="G102" s="31" t="s">
        <v>365</v>
      </c>
      <c r="H102" s="30" t="s">
        <v>339</v>
      </c>
      <c r="I102" s="30" t="s">
        <v>46</v>
      </c>
      <c r="J102" s="30" t="s">
        <v>366</v>
      </c>
      <c r="K102" s="32" t="s">
        <v>367</v>
      </c>
      <c r="L102" s="23">
        <v>902074.18999999971</v>
      </c>
      <c r="M102" s="23">
        <v>626074.52</v>
      </c>
      <c r="N102" s="23">
        <v>0</v>
      </c>
      <c r="O102" s="23">
        <v>1558951.33</v>
      </c>
      <c r="P102" s="24">
        <v>95978.29</v>
      </c>
      <c r="Q102" s="24">
        <v>0</v>
      </c>
      <c r="R102" s="24">
        <v>0</v>
      </c>
      <c r="S102" s="24">
        <v>109361.83</v>
      </c>
      <c r="T102" s="24">
        <v>116568.93</v>
      </c>
      <c r="U102" s="24">
        <v>493846.07999999996</v>
      </c>
      <c r="V102" s="25">
        <v>861703.95000000007</v>
      </c>
      <c r="W102" s="24">
        <v>0</v>
      </c>
      <c r="X102" s="24">
        <v>0</v>
      </c>
      <c r="Y102" s="24">
        <v>28613.88</v>
      </c>
      <c r="Z102" s="24">
        <v>0</v>
      </c>
      <c r="AA102" s="24">
        <v>0</v>
      </c>
      <c r="AB102" s="24">
        <v>-71433.399999999994</v>
      </c>
      <c r="AC102" s="24">
        <v>-2659.05</v>
      </c>
      <c r="AD102" s="26">
        <f t="shared" si="24"/>
        <v>4719080.55</v>
      </c>
      <c r="AE102" s="24">
        <v>11915.55</v>
      </c>
      <c r="AF102" s="25">
        <v>34263.18</v>
      </c>
      <c r="AG102" s="25">
        <v>960.39</v>
      </c>
      <c r="AH102" s="26">
        <f t="shared" si="25"/>
        <v>4766219.669999999</v>
      </c>
    </row>
    <row r="103" spans="1:34" s="11" customFormat="1" ht="18" hidden="1" customHeight="1" outlineLevel="2" x14ac:dyDescent="0.3">
      <c r="A103" s="28" t="s">
        <v>294</v>
      </c>
      <c r="B103" s="29" t="s">
        <v>295</v>
      </c>
      <c r="C103" s="30" t="s">
        <v>337</v>
      </c>
      <c r="D103" s="30" t="s">
        <v>167</v>
      </c>
      <c r="E103" s="30" t="str">
        <f t="shared" si="23"/>
        <v>RR31-RG04</v>
      </c>
      <c r="F103" s="31" t="s">
        <v>338</v>
      </c>
      <c r="G103" s="31" t="s">
        <v>368</v>
      </c>
      <c r="H103" s="30" t="s">
        <v>339</v>
      </c>
      <c r="I103" s="30" t="s">
        <v>46</v>
      </c>
      <c r="J103" s="30" t="s">
        <v>369</v>
      </c>
      <c r="K103" s="32" t="s">
        <v>370</v>
      </c>
      <c r="L103" s="23">
        <v>697993.8600000001</v>
      </c>
      <c r="M103" s="23">
        <v>169947.16</v>
      </c>
      <c r="N103" s="23">
        <v>54.06</v>
      </c>
      <c r="O103" s="23">
        <v>2002361.1</v>
      </c>
      <c r="P103" s="24">
        <v>76790.75</v>
      </c>
      <c r="Q103" s="24">
        <v>126.14</v>
      </c>
      <c r="R103" s="24">
        <v>10838.23</v>
      </c>
      <c r="S103" s="24">
        <v>159669.93999999997</v>
      </c>
      <c r="T103" s="24">
        <v>95087.63</v>
      </c>
      <c r="U103" s="24">
        <v>247546.52</v>
      </c>
      <c r="V103" s="25">
        <v>1764174.74</v>
      </c>
      <c r="W103" s="24">
        <v>118233.20999999999</v>
      </c>
      <c r="X103" s="24">
        <v>126.14</v>
      </c>
      <c r="Y103" s="24">
        <v>28672.269999999997</v>
      </c>
      <c r="Z103" s="24">
        <v>54.06</v>
      </c>
      <c r="AA103" s="24">
        <v>0</v>
      </c>
      <c r="AB103" s="24">
        <v>56907.85</v>
      </c>
      <c r="AC103" s="24">
        <v>-4.4000000000000146</v>
      </c>
      <c r="AD103" s="26">
        <f t="shared" si="24"/>
        <v>5428579.2599999979</v>
      </c>
      <c r="AE103" s="24">
        <v>13720.739999999998</v>
      </c>
      <c r="AF103" s="25">
        <v>31771.49</v>
      </c>
      <c r="AG103" s="25">
        <v>14217.54</v>
      </c>
      <c r="AH103" s="26">
        <f t="shared" si="25"/>
        <v>5488289.0299999984</v>
      </c>
    </row>
    <row r="104" spans="1:34" s="11" customFormat="1" ht="18" hidden="1" customHeight="1" outlineLevel="2" x14ac:dyDescent="0.3">
      <c r="A104" s="28" t="s">
        <v>294</v>
      </c>
      <c r="B104" s="29" t="s">
        <v>295</v>
      </c>
      <c r="C104" s="30" t="s">
        <v>337</v>
      </c>
      <c r="D104" s="30" t="s">
        <v>214</v>
      </c>
      <c r="E104" s="30" t="str">
        <f t="shared" si="23"/>
        <v>RR31-RG05</v>
      </c>
      <c r="F104" s="31" t="s">
        <v>338</v>
      </c>
      <c r="G104" s="31" t="s">
        <v>371</v>
      </c>
      <c r="H104" s="30" t="s">
        <v>339</v>
      </c>
      <c r="I104" s="30" t="s">
        <v>46</v>
      </c>
      <c r="J104" s="30" t="s">
        <v>372</v>
      </c>
      <c r="K104" s="32" t="s">
        <v>373</v>
      </c>
      <c r="L104" s="23">
        <v>1380933.9899999998</v>
      </c>
      <c r="M104" s="23">
        <v>165598.69999999998</v>
      </c>
      <c r="N104" s="23">
        <v>0</v>
      </c>
      <c r="O104" s="23">
        <v>3611062.67</v>
      </c>
      <c r="P104" s="24">
        <v>76399.78</v>
      </c>
      <c r="Q104" s="24">
        <v>0</v>
      </c>
      <c r="R104" s="24">
        <v>16139.72</v>
      </c>
      <c r="S104" s="24">
        <v>159291.77000000002</v>
      </c>
      <c r="T104" s="24">
        <v>14020.26</v>
      </c>
      <c r="U104" s="24">
        <v>676787.57000000007</v>
      </c>
      <c r="V104" s="25">
        <v>2839877.5700000003</v>
      </c>
      <c r="W104" s="24">
        <v>28278.37</v>
      </c>
      <c r="X104" s="24">
        <v>0</v>
      </c>
      <c r="Y104" s="24">
        <v>52459.63</v>
      </c>
      <c r="Z104" s="24">
        <v>0</v>
      </c>
      <c r="AA104" s="24">
        <v>0</v>
      </c>
      <c r="AB104" s="24">
        <v>-17762.879999999997</v>
      </c>
      <c r="AC104" s="24">
        <v>1723.5099999999998</v>
      </c>
      <c r="AD104" s="26">
        <f t="shared" si="24"/>
        <v>9004810.6599999983</v>
      </c>
      <c r="AE104" s="24">
        <v>22785.93</v>
      </c>
      <c r="AF104" s="25">
        <v>55932.09</v>
      </c>
      <c r="AG104" s="25">
        <v>30837.68</v>
      </c>
      <c r="AH104" s="26">
        <f t="shared" si="25"/>
        <v>9114366.3599999975</v>
      </c>
    </row>
    <row r="105" spans="1:34" s="11" customFormat="1" ht="18" hidden="1" customHeight="1" outlineLevel="2" x14ac:dyDescent="0.3">
      <c r="A105" s="28" t="s">
        <v>294</v>
      </c>
      <c r="B105" s="29" t="s">
        <v>295</v>
      </c>
      <c r="C105" s="30" t="s">
        <v>337</v>
      </c>
      <c r="D105" s="30" t="s">
        <v>218</v>
      </c>
      <c r="E105" s="30" t="str">
        <f t="shared" si="23"/>
        <v>RR31-RG06</v>
      </c>
      <c r="F105" s="31" t="s">
        <v>338</v>
      </c>
      <c r="G105" s="31" t="s">
        <v>374</v>
      </c>
      <c r="H105" s="30" t="s">
        <v>339</v>
      </c>
      <c r="I105" s="30" t="s">
        <v>46</v>
      </c>
      <c r="J105" s="30" t="s">
        <v>375</v>
      </c>
      <c r="K105" s="32" t="s">
        <v>376</v>
      </c>
      <c r="L105" s="23">
        <v>74778.36</v>
      </c>
      <c r="M105" s="23">
        <v>9639.85</v>
      </c>
      <c r="N105" s="23">
        <v>0</v>
      </c>
      <c r="O105" s="23">
        <v>127825.76</v>
      </c>
      <c r="P105" s="24">
        <v>9639.84</v>
      </c>
      <c r="Q105" s="24">
        <v>0</v>
      </c>
      <c r="R105" s="24">
        <v>0</v>
      </c>
      <c r="S105" s="24">
        <v>1961.91</v>
      </c>
      <c r="T105" s="24">
        <v>63107.44</v>
      </c>
      <c r="U105" s="24">
        <v>0</v>
      </c>
      <c r="V105" s="25">
        <v>76995.08</v>
      </c>
      <c r="W105" s="24">
        <v>0</v>
      </c>
      <c r="X105" s="24">
        <v>0</v>
      </c>
      <c r="Y105" s="24">
        <v>1803.7</v>
      </c>
      <c r="Z105" s="24">
        <v>0</v>
      </c>
      <c r="AA105" s="24">
        <v>0</v>
      </c>
      <c r="AB105" s="24">
        <v>-2195.09</v>
      </c>
      <c r="AC105" s="24">
        <v>-0.01</v>
      </c>
      <c r="AD105" s="26">
        <f t="shared" si="24"/>
        <v>363556.84</v>
      </c>
      <c r="AE105" s="24">
        <v>916.67</v>
      </c>
      <c r="AF105" s="25">
        <v>2195.09</v>
      </c>
      <c r="AG105" s="25">
        <v>0</v>
      </c>
      <c r="AH105" s="26">
        <f t="shared" si="25"/>
        <v>366668.60000000003</v>
      </c>
    </row>
    <row r="106" spans="1:34" s="11" customFormat="1" ht="18" hidden="1" customHeight="1" outlineLevel="2" x14ac:dyDescent="0.3">
      <c r="A106" s="28" t="s">
        <v>294</v>
      </c>
      <c r="B106" s="29" t="s">
        <v>295</v>
      </c>
      <c r="C106" s="30" t="s">
        <v>337</v>
      </c>
      <c r="D106" s="30" t="s">
        <v>222</v>
      </c>
      <c r="E106" s="30" t="str">
        <f t="shared" si="23"/>
        <v>RR31-RG07</v>
      </c>
      <c r="F106" s="31" t="s">
        <v>338</v>
      </c>
      <c r="G106" s="31" t="s">
        <v>377</v>
      </c>
      <c r="H106" s="30" t="s">
        <v>339</v>
      </c>
      <c r="I106" s="30" t="s">
        <v>46</v>
      </c>
      <c r="J106" s="30" t="s">
        <v>378</v>
      </c>
      <c r="K106" s="32" t="s">
        <v>379</v>
      </c>
      <c r="L106" s="23">
        <v>581247.76</v>
      </c>
      <c r="M106" s="23">
        <v>274462.15000000002</v>
      </c>
      <c r="N106" s="23">
        <v>1286.1300000000001</v>
      </c>
      <c r="O106" s="23">
        <v>1887191.9700000002</v>
      </c>
      <c r="P106" s="24">
        <v>-14567.42</v>
      </c>
      <c r="Q106" s="24">
        <v>3001.0200000000004</v>
      </c>
      <c r="R106" s="24">
        <v>46894.59</v>
      </c>
      <c r="S106" s="24">
        <v>320469.86</v>
      </c>
      <c r="T106" s="24">
        <v>95302.27</v>
      </c>
      <c r="U106" s="24">
        <v>446137.36000000004</v>
      </c>
      <c r="V106" s="25">
        <v>1581778.22</v>
      </c>
      <c r="W106" s="24">
        <v>7062.63</v>
      </c>
      <c r="X106" s="24">
        <v>3001.0200000000004</v>
      </c>
      <c r="Y106" s="24">
        <v>25588.3</v>
      </c>
      <c r="Z106" s="24">
        <v>1286.1300000000001</v>
      </c>
      <c r="AA106" s="24">
        <v>0</v>
      </c>
      <c r="AB106" s="24">
        <v>432621.64</v>
      </c>
      <c r="AC106" s="24">
        <v>-53653.510000000009</v>
      </c>
      <c r="AD106" s="26">
        <f t="shared" si="24"/>
        <v>5639110.1199999992</v>
      </c>
      <c r="AE106" s="24">
        <v>12848.89</v>
      </c>
      <c r="AF106" s="25">
        <v>34323.81</v>
      </c>
      <c r="AG106" s="25">
        <v>19726.560000000001</v>
      </c>
      <c r="AH106" s="26">
        <f t="shared" si="25"/>
        <v>5706009.379999998</v>
      </c>
    </row>
    <row r="107" spans="1:34" s="11" customFormat="1" ht="18" hidden="1" customHeight="1" outlineLevel="2" x14ac:dyDescent="0.3">
      <c r="A107" s="28" t="s">
        <v>294</v>
      </c>
      <c r="B107" s="29" t="s">
        <v>295</v>
      </c>
      <c r="C107" s="30" t="s">
        <v>380</v>
      </c>
      <c r="D107" s="30" t="s">
        <v>42</v>
      </c>
      <c r="E107" s="30" t="str">
        <f t="shared" si="23"/>
        <v>RR32-RD01</v>
      </c>
      <c r="F107" s="31" t="s">
        <v>381</v>
      </c>
      <c r="G107" s="31" t="s">
        <v>44</v>
      </c>
      <c r="H107" s="30" t="s">
        <v>382</v>
      </c>
      <c r="I107" s="30" t="s">
        <v>46</v>
      </c>
      <c r="J107" s="30" t="s">
        <v>383</v>
      </c>
      <c r="K107" s="32" t="s">
        <v>384</v>
      </c>
      <c r="L107" s="23">
        <v>114184.23000000003</v>
      </c>
      <c r="M107" s="23">
        <v>24565.42</v>
      </c>
      <c r="N107" s="23">
        <v>691.58</v>
      </c>
      <c r="O107" s="23">
        <v>474882.11999999994</v>
      </c>
      <c r="P107" s="24">
        <v>64650.74</v>
      </c>
      <c r="Q107" s="24">
        <v>1613.74</v>
      </c>
      <c r="R107" s="24">
        <v>3586.6800000000003</v>
      </c>
      <c r="S107" s="24">
        <v>12925.68</v>
      </c>
      <c r="T107" s="24">
        <v>522.62000000000012</v>
      </c>
      <c r="U107" s="24">
        <v>95086.989999999976</v>
      </c>
      <c r="V107" s="25">
        <v>358866.73</v>
      </c>
      <c r="W107" s="24">
        <v>7951.2099999999991</v>
      </c>
      <c r="X107" s="24">
        <v>1613.74</v>
      </c>
      <c r="Y107" s="24">
        <v>552.83000000000004</v>
      </c>
      <c r="Z107" s="24">
        <v>691.58</v>
      </c>
      <c r="AA107" s="24">
        <v>0</v>
      </c>
      <c r="AB107" s="24">
        <v>47292.160000000011</v>
      </c>
      <c r="AC107" s="24">
        <v>-553.54999999999995</v>
      </c>
      <c r="AD107" s="26">
        <f t="shared" si="24"/>
        <v>1209124.5</v>
      </c>
      <c r="AE107" s="24">
        <v>3037.5199999999995</v>
      </c>
      <c r="AF107" s="25">
        <v>0</v>
      </c>
      <c r="AG107" s="25">
        <v>2840.97</v>
      </c>
      <c r="AH107" s="26">
        <f t="shared" si="25"/>
        <v>1215002.99</v>
      </c>
    </row>
    <row r="108" spans="1:34" s="11" customFormat="1" ht="18" hidden="1" customHeight="1" outlineLevel="2" x14ac:dyDescent="0.3">
      <c r="A108" s="28" t="s">
        <v>294</v>
      </c>
      <c r="B108" s="29" t="s">
        <v>295</v>
      </c>
      <c r="C108" s="30" t="s">
        <v>380</v>
      </c>
      <c r="D108" s="30" t="s">
        <v>48</v>
      </c>
      <c r="E108" s="30" t="str">
        <f t="shared" si="23"/>
        <v>RR32-RG01</v>
      </c>
      <c r="F108" s="31" t="s">
        <v>381</v>
      </c>
      <c r="G108" s="31" t="s">
        <v>49</v>
      </c>
      <c r="H108" s="30" t="s">
        <v>382</v>
      </c>
      <c r="I108" s="30" t="s">
        <v>46</v>
      </c>
      <c r="J108" s="30" t="s">
        <v>385</v>
      </c>
      <c r="K108" s="32" t="s">
        <v>386</v>
      </c>
      <c r="L108" s="23">
        <v>1228581.8099999991</v>
      </c>
      <c r="M108" s="23">
        <v>421044.86999999994</v>
      </c>
      <c r="N108" s="23">
        <v>8882.75</v>
      </c>
      <c r="O108" s="23">
        <v>5862860.4899999984</v>
      </c>
      <c r="P108" s="24">
        <v>652690.77000000014</v>
      </c>
      <c r="Q108" s="24">
        <v>20726.429999999997</v>
      </c>
      <c r="R108" s="24">
        <v>41198.619999999995</v>
      </c>
      <c r="S108" s="24">
        <v>263665.84999999998</v>
      </c>
      <c r="T108" s="24">
        <v>39354.750000000007</v>
      </c>
      <c r="U108" s="24">
        <v>1106159.0999999996</v>
      </c>
      <c r="V108" s="25">
        <v>4403520.7900000019</v>
      </c>
      <c r="W108" s="24">
        <v>165004.96999999997</v>
      </c>
      <c r="X108" s="24">
        <v>20726.429999999997</v>
      </c>
      <c r="Y108" s="24">
        <v>92246.299999999988</v>
      </c>
      <c r="Z108" s="24">
        <v>8882.76</v>
      </c>
      <c r="AA108" s="24">
        <v>0</v>
      </c>
      <c r="AB108" s="24">
        <v>501497.68999999989</v>
      </c>
      <c r="AC108" s="24">
        <v>-11025.929999999998</v>
      </c>
      <c r="AD108" s="26">
        <f t="shared" si="24"/>
        <v>14826018.450000001</v>
      </c>
      <c r="AE108" s="24">
        <v>37482.780000000013</v>
      </c>
      <c r="AF108" s="25">
        <v>94586.61</v>
      </c>
      <c r="AG108" s="25">
        <v>35038.120000000003</v>
      </c>
      <c r="AH108" s="26">
        <f t="shared" si="25"/>
        <v>14993125.959999999</v>
      </c>
    </row>
    <row r="109" spans="1:34" s="11" customFormat="1" ht="18" customHeight="1" outlineLevel="1" collapsed="1" x14ac:dyDescent="0.3">
      <c r="A109" s="33" t="s">
        <v>387</v>
      </c>
      <c r="B109" s="34"/>
      <c r="C109" s="35"/>
      <c r="D109" s="35"/>
      <c r="E109" s="35"/>
      <c r="F109" s="36"/>
      <c r="G109" s="36"/>
      <c r="H109" s="35"/>
      <c r="I109" s="35"/>
      <c r="J109" s="35"/>
      <c r="K109" s="36"/>
      <c r="L109" s="37">
        <f t="shared" ref="L109:AC109" si="26">SUBTOTAL(9,L79:L108)</f>
        <v>13249682.829999998</v>
      </c>
      <c r="M109" s="37">
        <f t="shared" si="26"/>
        <v>6093894.4200000018</v>
      </c>
      <c r="N109" s="37">
        <f t="shared" si="26"/>
        <v>143564.37</v>
      </c>
      <c r="O109" s="37">
        <f t="shared" si="26"/>
        <v>60204661.689999983</v>
      </c>
      <c r="P109" s="37">
        <f t="shared" si="26"/>
        <v>2795129.3800000004</v>
      </c>
      <c r="Q109" s="37">
        <f t="shared" si="26"/>
        <v>334983.53000000003</v>
      </c>
      <c r="R109" s="37">
        <f t="shared" si="26"/>
        <v>423635.24999999994</v>
      </c>
      <c r="S109" s="37">
        <f t="shared" si="26"/>
        <v>4317051.24</v>
      </c>
      <c r="T109" s="37">
        <f t="shared" si="26"/>
        <v>1671956.1500000001</v>
      </c>
      <c r="U109" s="37">
        <f t="shared" si="26"/>
        <v>11122933.58</v>
      </c>
      <c r="V109" s="37">
        <f t="shared" si="26"/>
        <v>51218889.299999997</v>
      </c>
      <c r="W109" s="37">
        <f t="shared" si="26"/>
        <v>1139400.3599999996</v>
      </c>
      <c r="X109" s="37">
        <f t="shared" si="26"/>
        <v>334983.53000000003</v>
      </c>
      <c r="Y109" s="37">
        <f t="shared" si="26"/>
        <v>1490071.1199999996</v>
      </c>
      <c r="Z109" s="37">
        <f t="shared" si="26"/>
        <v>143564.44000000003</v>
      </c>
      <c r="AA109" s="37">
        <f t="shared" si="26"/>
        <v>0</v>
      </c>
      <c r="AB109" s="37">
        <f t="shared" si="26"/>
        <v>2697794.99</v>
      </c>
      <c r="AC109" s="37">
        <f t="shared" si="26"/>
        <v>-38414.490000000013</v>
      </c>
      <c r="AD109" s="37">
        <f>SUBTOTAL(9,AD79:AD108)</f>
        <v>157343781.68999997</v>
      </c>
      <c r="AE109" s="37">
        <f>SUBTOTAL(9,AE79:AE108)</f>
        <v>395808.02999999991</v>
      </c>
      <c r="AF109" s="38">
        <f t="shared" ref="AF109:AH109" si="27">SUBTOTAL(9,AF79:AF108)</f>
        <v>952364.99999999988</v>
      </c>
      <c r="AG109" s="38">
        <f t="shared" si="27"/>
        <v>334745.19999999995</v>
      </c>
      <c r="AH109" s="38">
        <f t="shared" si="27"/>
        <v>159026699.92000002</v>
      </c>
    </row>
    <row r="110" spans="1:34" s="11" customFormat="1" ht="18" hidden="1" customHeight="1" outlineLevel="2" x14ac:dyDescent="0.3">
      <c r="A110" s="28" t="s">
        <v>388</v>
      </c>
      <c r="B110" s="29" t="s">
        <v>389</v>
      </c>
      <c r="C110" s="30" t="s">
        <v>390</v>
      </c>
      <c r="D110" s="30" t="s">
        <v>42</v>
      </c>
      <c r="E110" s="30" t="str">
        <f>CONCATENATE(C110,"-",D110)</f>
        <v>RR34-RD01</v>
      </c>
      <c r="F110" s="31" t="s">
        <v>391</v>
      </c>
      <c r="G110" s="31" t="s">
        <v>54</v>
      </c>
      <c r="H110" s="30" t="s">
        <v>392</v>
      </c>
      <c r="I110" s="30" t="s">
        <v>46</v>
      </c>
      <c r="J110" s="30" t="s">
        <v>393</v>
      </c>
      <c r="K110" s="32" t="s">
        <v>394</v>
      </c>
      <c r="L110" s="23">
        <v>14906.7</v>
      </c>
      <c r="M110" s="23">
        <v>7334.71</v>
      </c>
      <c r="N110" s="23">
        <v>322.52</v>
      </c>
      <c r="O110" s="23">
        <v>65574.740000000005</v>
      </c>
      <c r="P110" s="24">
        <v>1350.86</v>
      </c>
      <c r="Q110" s="24">
        <v>752.54</v>
      </c>
      <c r="R110" s="24">
        <v>674.41</v>
      </c>
      <c r="S110" s="24">
        <v>1567.8300000000002</v>
      </c>
      <c r="T110" s="24">
        <v>963.58</v>
      </c>
      <c r="U110" s="24">
        <v>15461.859999999999</v>
      </c>
      <c r="V110" s="25">
        <v>57965.32</v>
      </c>
      <c r="W110" s="24">
        <v>1190.93</v>
      </c>
      <c r="X110" s="24">
        <v>752.54</v>
      </c>
      <c r="Y110" s="24">
        <v>163.17000000000002</v>
      </c>
      <c r="Z110" s="24">
        <v>322.52</v>
      </c>
      <c r="AA110" s="24">
        <v>0</v>
      </c>
      <c r="AB110" s="24">
        <v>2096.1000000000004</v>
      </c>
      <c r="AC110" s="24">
        <v>8.5499999999999989</v>
      </c>
      <c r="AD110" s="26">
        <f t="shared" ref="AD110:AD113" si="28">SUM(L110:AC110)</f>
        <v>171408.88</v>
      </c>
      <c r="AE110" s="24">
        <v>429.94</v>
      </c>
      <c r="AF110" s="25">
        <v>0</v>
      </c>
      <c r="AG110" s="25">
        <v>156.88999999999999</v>
      </c>
      <c r="AH110" s="26">
        <f t="shared" ref="AH110:AH113" si="29">SUM(AD110:AG110)</f>
        <v>171995.71000000002</v>
      </c>
    </row>
    <row r="111" spans="1:34" s="11" customFormat="1" ht="18" hidden="1" customHeight="1" outlineLevel="2" x14ac:dyDescent="0.3">
      <c r="A111" s="28" t="s">
        <v>388</v>
      </c>
      <c r="B111" s="29" t="s">
        <v>389</v>
      </c>
      <c r="C111" s="30" t="s">
        <v>390</v>
      </c>
      <c r="D111" s="30" t="s">
        <v>58</v>
      </c>
      <c r="E111" s="30" t="str">
        <f>CONCATENATE(C111,"-",D111)</f>
        <v>RR34-RD02</v>
      </c>
      <c r="F111" s="31" t="s">
        <v>391</v>
      </c>
      <c r="G111" s="31" t="s">
        <v>395</v>
      </c>
      <c r="H111" s="30" t="s">
        <v>392</v>
      </c>
      <c r="I111" s="30" t="s">
        <v>46</v>
      </c>
      <c r="J111" s="30" t="s">
        <v>396</v>
      </c>
      <c r="K111" s="32" t="s">
        <v>397</v>
      </c>
      <c r="L111" s="23">
        <v>97248.879999999976</v>
      </c>
      <c r="M111" s="23">
        <v>43642.65</v>
      </c>
      <c r="N111" s="23">
        <v>2033.35</v>
      </c>
      <c r="O111" s="23">
        <v>537166.87000000011</v>
      </c>
      <c r="P111" s="24">
        <v>21302.369999999995</v>
      </c>
      <c r="Q111" s="24">
        <v>4744.45</v>
      </c>
      <c r="R111" s="24">
        <v>4678.0900000000011</v>
      </c>
      <c r="S111" s="24">
        <v>140675.36000000002</v>
      </c>
      <c r="T111" s="24">
        <v>10505.16</v>
      </c>
      <c r="U111" s="24">
        <v>127542.32999999999</v>
      </c>
      <c r="V111" s="25">
        <v>394561.87000000011</v>
      </c>
      <c r="W111" s="24">
        <v>20205.11</v>
      </c>
      <c r="X111" s="24">
        <v>4744.45</v>
      </c>
      <c r="Y111" s="24">
        <v>121023.33</v>
      </c>
      <c r="Z111" s="24">
        <v>2033.35</v>
      </c>
      <c r="AA111" s="24">
        <v>0</v>
      </c>
      <c r="AB111" s="24">
        <v>27999.460000000006</v>
      </c>
      <c r="AC111" s="24">
        <v>-53.650000000000013</v>
      </c>
      <c r="AD111" s="26">
        <f t="shared" si="28"/>
        <v>1560053.4300000004</v>
      </c>
      <c r="AE111" s="24">
        <v>3791.4600000000005</v>
      </c>
      <c r="AF111" s="25">
        <v>0</v>
      </c>
      <c r="AG111" s="25">
        <v>2772.99</v>
      </c>
      <c r="AH111" s="26">
        <f t="shared" si="29"/>
        <v>1566617.8800000004</v>
      </c>
    </row>
    <row r="112" spans="1:34" s="11" customFormat="1" ht="18" hidden="1" customHeight="1" outlineLevel="2" x14ac:dyDescent="0.3">
      <c r="A112" s="28" t="s">
        <v>388</v>
      </c>
      <c r="B112" s="29" t="s">
        <v>389</v>
      </c>
      <c r="C112" s="30" t="s">
        <v>390</v>
      </c>
      <c r="D112" s="30" t="s">
        <v>48</v>
      </c>
      <c r="E112" s="30" t="str">
        <f>CONCATENATE(C112,"-",D112)</f>
        <v>RR34-RG01</v>
      </c>
      <c r="F112" s="31" t="s">
        <v>391</v>
      </c>
      <c r="G112" s="31" t="s">
        <v>398</v>
      </c>
      <c r="H112" s="30" t="s">
        <v>392</v>
      </c>
      <c r="I112" s="30" t="s">
        <v>46</v>
      </c>
      <c r="J112" s="30" t="s">
        <v>399</v>
      </c>
      <c r="K112" s="32" t="s">
        <v>400</v>
      </c>
      <c r="L112" s="23">
        <v>103376.84999999999</v>
      </c>
      <c r="M112" s="23">
        <v>51161.200000000004</v>
      </c>
      <c r="N112" s="23">
        <v>2259.52</v>
      </c>
      <c r="O112" s="23">
        <v>460146.02999999997</v>
      </c>
      <c r="P112" s="24">
        <v>9479.76</v>
      </c>
      <c r="Q112" s="24">
        <v>5272.21</v>
      </c>
      <c r="R112" s="24">
        <v>4732.7299999999996</v>
      </c>
      <c r="S112" s="24">
        <v>21593.56</v>
      </c>
      <c r="T112" s="24">
        <v>6748.47</v>
      </c>
      <c r="U112" s="24">
        <v>108421.89</v>
      </c>
      <c r="V112" s="25">
        <v>404035.30000000005</v>
      </c>
      <c r="W112" s="24">
        <v>8357.3700000000008</v>
      </c>
      <c r="X112" s="24">
        <v>5272.21</v>
      </c>
      <c r="Y112" s="24">
        <v>10908.230000000001</v>
      </c>
      <c r="Z112" s="24">
        <v>2259.52</v>
      </c>
      <c r="AA112" s="24">
        <v>0</v>
      </c>
      <c r="AB112" s="24">
        <v>7298.0599999999986</v>
      </c>
      <c r="AC112" s="24">
        <v>59.769999999999996</v>
      </c>
      <c r="AD112" s="26">
        <f t="shared" si="28"/>
        <v>1211382.6800000002</v>
      </c>
      <c r="AE112" s="24">
        <v>3056.7699999999995</v>
      </c>
      <c r="AF112" s="25">
        <v>7232.73</v>
      </c>
      <c r="AG112" s="25">
        <v>1040.52</v>
      </c>
      <c r="AH112" s="26">
        <f t="shared" si="29"/>
        <v>1222712.7000000002</v>
      </c>
    </row>
    <row r="113" spans="1:34" s="11" customFormat="1" ht="18" hidden="1" customHeight="1" outlineLevel="2" x14ac:dyDescent="0.3">
      <c r="A113" s="28" t="s">
        <v>388</v>
      </c>
      <c r="B113" s="29" t="s">
        <v>389</v>
      </c>
      <c r="C113" s="30" t="s">
        <v>390</v>
      </c>
      <c r="D113" s="30" t="s">
        <v>65</v>
      </c>
      <c r="E113" s="30" t="str">
        <f>CONCATENATE(C113,"-",D113)</f>
        <v>RR34-RG02</v>
      </c>
      <c r="F113" s="31" t="s">
        <v>391</v>
      </c>
      <c r="G113" s="31" t="s">
        <v>401</v>
      </c>
      <c r="H113" s="30" t="s">
        <v>392</v>
      </c>
      <c r="I113" s="30" t="s">
        <v>46</v>
      </c>
      <c r="J113" s="30" t="s">
        <v>402</v>
      </c>
      <c r="K113" s="32" t="s">
        <v>403</v>
      </c>
      <c r="L113" s="23">
        <v>664154.05000000016</v>
      </c>
      <c r="M113" s="23">
        <v>305362.79999999993</v>
      </c>
      <c r="N113" s="23">
        <v>14192.61</v>
      </c>
      <c r="O113" s="23">
        <v>3769739.4499999997</v>
      </c>
      <c r="P113" s="24">
        <v>149018.29</v>
      </c>
      <c r="Q113" s="24">
        <v>33116.11</v>
      </c>
      <c r="R113" s="24">
        <v>32625.059999999994</v>
      </c>
      <c r="S113" s="24">
        <v>257546.15000000002</v>
      </c>
      <c r="T113" s="24">
        <v>73622.159999999989</v>
      </c>
      <c r="U113" s="24">
        <v>894147.07999999984</v>
      </c>
      <c r="V113" s="25">
        <v>2767210.7599999993</v>
      </c>
      <c r="W113" s="24">
        <v>141574.54999999999</v>
      </c>
      <c r="X113" s="24">
        <v>33116.11</v>
      </c>
      <c r="Y113" s="24">
        <v>145339.53</v>
      </c>
      <c r="Z113" s="24">
        <v>14192.62</v>
      </c>
      <c r="AA113" s="24">
        <v>0</v>
      </c>
      <c r="AB113" s="24">
        <v>135939.87999999998</v>
      </c>
      <c r="AC113" s="24">
        <v>-407.4199999999999</v>
      </c>
      <c r="AD113" s="26">
        <f t="shared" si="28"/>
        <v>9430489.7899999991</v>
      </c>
      <c r="AE113" s="24">
        <v>23823.180000000004</v>
      </c>
      <c r="AF113" s="25">
        <v>56710.31</v>
      </c>
      <c r="AG113" s="25">
        <v>18244.22</v>
      </c>
      <c r="AH113" s="26">
        <f t="shared" si="29"/>
        <v>9529267.5</v>
      </c>
    </row>
    <row r="114" spans="1:34" s="11" customFormat="1" ht="18" customHeight="1" outlineLevel="1" collapsed="1" x14ac:dyDescent="0.3">
      <c r="A114" s="33" t="s">
        <v>404</v>
      </c>
      <c r="B114" s="34"/>
      <c r="C114" s="35"/>
      <c r="D114" s="35"/>
      <c r="E114" s="35"/>
      <c r="F114" s="36"/>
      <c r="G114" s="36"/>
      <c r="H114" s="35"/>
      <c r="I114" s="35"/>
      <c r="J114" s="35"/>
      <c r="K114" s="36"/>
      <c r="L114" s="37">
        <f t="shared" ref="L114:AC114" si="30">SUBTOTAL(9,L110:L113)</f>
        <v>879686.4800000001</v>
      </c>
      <c r="M114" s="37">
        <f t="shared" si="30"/>
        <v>407501.35999999993</v>
      </c>
      <c r="N114" s="37">
        <f t="shared" si="30"/>
        <v>18808</v>
      </c>
      <c r="O114" s="37">
        <f t="shared" si="30"/>
        <v>4832627.09</v>
      </c>
      <c r="P114" s="37">
        <f t="shared" si="30"/>
        <v>181151.28</v>
      </c>
      <c r="Q114" s="37">
        <f t="shared" si="30"/>
        <v>43885.31</v>
      </c>
      <c r="R114" s="37">
        <f t="shared" si="30"/>
        <v>42710.289999999994</v>
      </c>
      <c r="S114" s="37">
        <f t="shared" si="30"/>
        <v>421382.9</v>
      </c>
      <c r="T114" s="37">
        <f t="shared" si="30"/>
        <v>91839.37</v>
      </c>
      <c r="U114" s="37">
        <f t="shared" si="30"/>
        <v>1145573.1599999997</v>
      </c>
      <c r="V114" s="37">
        <f t="shared" si="30"/>
        <v>3623773.2499999995</v>
      </c>
      <c r="W114" s="37">
        <f t="shared" si="30"/>
        <v>171327.96</v>
      </c>
      <c r="X114" s="37">
        <f t="shared" si="30"/>
        <v>43885.31</v>
      </c>
      <c r="Y114" s="37">
        <f t="shared" si="30"/>
        <v>277434.26</v>
      </c>
      <c r="Z114" s="37">
        <f t="shared" si="30"/>
        <v>18808.010000000002</v>
      </c>
      <c r="AA114" s="37">
        <f t="shared" si="30"/>
        <v>0</v>
      </c>
      <c r="AB114" s="37">
        <f t="shared" si="30"/>
        <v>173333.49999999997</v>
      </c>
      <c r="AC114" s="37">
        <f t="shared" si="30"/>
        <v>-392.74999999999994</v>
      </c>
      <c r="AD114" s="37">
        <f>SUBTOTAL(9,AD110:AD113)</f>
        <v>12373334.779999999</v>
      </c>
      <c r="AE114" s="37">
        <f>SUBTOTAL(9,AE110:AE113)</f>
        <v>31101.350000000006</v>
      </c>
      <c r="AF114" s="38">
        <f t="shared" ref="AF114:AH114" si="31">SUBTOTAL(9,AF110:AF113)</f>
        <v>63943.039999999994</v>
      </c>
      <c r="AG114" s="38">
        <f t="shared" si="31"/>
        <v>22214.620000000003</v>
      </c>
      <c r="AH114" s="38">
        <f t="shared" si="31"/>
        <v>12490593.790000001</v>
      </c>
    </row>
    <row r="115" spans="1:34" s="11" customFormat="1" ht="18" hidden="1" customHeight="1" outlineLevel="2" x14ac:dyDescent="0.3">
      <c r="A115" s="28" t="s">
        <v>405</v>
      </c>
      <c r="B115" s="29" t="s">
        <v>406</v>
      </c>
      <c r="C115" s="30" t="s">
        <v>407</v>
      </c>
      <c r="D115" s="30" t="s">
        <v>42</v>
      </c>
      <c r="E115" s="30" t="str">
        <f t="shared" ref="E115:E120" si="32">CONCATENATE(C115,"-",D115)</f>
        <v>RR33-RD01</v>
      </c>
      <c r="F115" s="31" t="s">
        <v>408</v>
      </c>
      <c r="G115" s="31" t="s">
        <v>44</v>
      </c>
      <c r="H115" s="30" t="s">
        <v>409</v>
      </c>
      <c r="I115" s="30" t="s">
        <v>46</v>
      </c>
      <c r="J115" s="30" t="s">
        <v>410</v>
      </c>
      <c r="K115" s="32" t="s">
        <v>411</v>
      </c>
      <c r="L115" s="23">
        <v>443.03</v>
      </c>
      <c r="M115" s="23">
        <v>0</v>
      </c>
      <c r="N115" s="23">
        <v>0</v>
      </c>
      <c r="O115" s="23">
        <v>46.76</v>
      </c>
      <c r="P115" s="24">
        <v>0</v>
      </c>
      <c r="Q115" s="24">
        <v>0</v>
      </c>
      <c r="R115" s="24">
        <v>0</v>
      </c>
      <c r="S115" s="24">
        <v>0</v>
      </c>
      <c r="T115" s="24">
        <v>0</v>
      </c>
      <c r="U115" s="24">
        <v>0</v>
      </c>
      <c r="V115" s="25">
        <v>0</v>
      </c>
      <c r="W115" s="24">
        <v>0</v>
      </c>
      <c r="X115" s="24">
        <v>0</v>
      </c>
      <c r="Y115" s="24">
        <v>0</v>
      </c>
      <c r="Z115" s="24">
        <v>0</v>
      </c>
      <c r="AA115" s="24">
        <v>0</v>
      </c>
      <c r="AB115" s="24">
        <v>-15.37</v>
      </c>
      <c r="AC115" s="24">
        <v>0</v>
      </c>
      <c r="AD115" s="26">
        <f t="shared" ref="AD115:AD119" si="33">SUM(L115:AC115)</f>
        <v>474.41999999999996</v>
      </c>
      <c r="AE115" s="24">
        <v>1.23</v>
      </c>
      <c r="AF115" s="25">
        <v>0</v>
      </c>
      <c r="AG115" s="25">
        <v>15.37</v>
      </c>
      <c r="AH115" s="26">
        <f t="shared" ref="AH115:AH120" si="34">SUM(AD115:AG115)</f>
        <v>491.02</v>
      </c>
    </row>
    <row r="116" spans="1:34" s="11" customFormat="1" ht="18" hidden="1" customHeight="1" outlineLevel="2" x14ac:dyDescent="0.3">
      <c r="A116" s="28" t="s">
        <v>405</v>
      </c>
      <c r="B116" s="29" t="s">
        <v>406</v>
      </c>
      <c r="C116" s="30" t="s">
        <v>407</v>
      </c>
      <c r="D116" s="30" t="s">
        <v>58</v>
      </c>
      <c r="E116" s="30" t="str">
        <f t="shared" si="32"/>
        <v>RR33-RD02</v>
      </c>
      <c r="F116" s="31" t="s">
        <v>408</v>
      </c>
      <c r="G116" s="31" t="s">
        <v>412</v>
      </c>
      <c r="H116" s="30" t="s">
        <v>409</v>
      </c>
      <c r="I116" s="30" t="s">
        <v>46</v>
      </c>
      <c r="J116" s="30" t="s">
        <v>413</v>
      </c>
      <c r="K116" s="32" t="s">
        <v>414</v>
      </c>
      <c r="L116" s="23">
        <v>0</v>
      </c>
      <c r="M116" s="23">
        <v>0</v>
      </c>
      <c r="N116" s="23">
        <v>0</v>
      </c>
      <c r="O116" s="23">
        <v>0</v>
      </c>
      <c r="P116" s="24">
        <v>0</v>
      </c>
      <c r="Q116" s="24">
        <v>0</v>
      </c>
      <c r="R116" s="24">
        <v>0</v>
      </c>
      <c r="S116" s="24">
        <v>0</v>
      </c>
      <c r="T116" s="24">
        <v>0</v>
      </c>
      <c r="U116" s="24">
        <v>0</v>
      </c>
      <c r="V116" s="25">
        <v>0</v>
      </c>
      <c r="W116" s="24">
        <v>0</v>
      </c>
      <c r="X116" s="24">
        <v>0</v>
      </c>
      <c r="Y116" s="24">
        <v>0</v>
      </c>
      <c r="Z116" s="24">
        <v>0</v>
      </c>
      <c r="AA116" s="24">
        <v>0</v>
      </c>
      <c r="AB116" s="24">
        <v>0</v>
      </c>
      <c r="AC116" s="24">
        <v>0</v>
      </c>
      <c r="AD116" s="26">
        <f t="shared" si="33"/>
        <v>0</v>
      </c>
      <c r="AE116" s="24">
        <v>0</v>
      </c>
      <c r="AF116" s="25">
        <v>0</v>
      </c>
      <c r="AG116" s="25">
        <v>0</v>
      </c>
      <c r="AH116" s="26">
        <f t="shared" si="34"/>
        <v>0</v>
      </c>
    </row>
    <row r="117" spans="1:34" s="11" customFormat="1" ht="18" hidden="1" customHeight="1" outlineLevel="2" x14ac:dyDescent="0.3">
      <c r="A117" s="28" t="s">
        <v>405</v>
      </c>
      <c r="B117" s="29" t="s">
        <v>406</v>
      </c>
      <c r="C117" s="30" t="s">
        <v>407</v>
      </c>
      <c r="D117" s="30" t="s">
        <v>48</v>
      </c>
      <c r="E117" s="30" t="str">
        <f t="shared" si="32"/>
        <v>RR33-RG01</v>
      </c>
      <c r="F117" s="31" t="s">
        <v>408</v>
      </c>
      <c r="G117" s="31" t="s">
        <v>49</v>
      </c>
      <c r="H117" s="30" t="s">
        <v>409</v>
      </c>
      <c r="I117" s="30" t="s">
        <v>46</v>
      </c>
      <c r="J117" s="30" t="s">
        <v>415</v>
      </c>
      <c r="K117" s="32" t="s">
        <v>416</v>
      </c>
      <c r="L117" s="23">
        <v>2622651.8699999996</v>
      </c>
      <c r="M117" s="23">
        <v>1181415.2399999998</v>
      </c>
      <c r="N117" s="23">
        <v>50655.37</v>
      </c>
      <c r="O117" s="23">
        <v>11808467.98</v>
      </c>
      <c r="P117" s="24">
        <v>474614.05</v>
      </c>
      <c r="Q117" s="24">
        <v>118195.83999999998</v>
      </c>
      <c r="R117" s="24">
        <v>134805.68</v>
      </c>
      <c r="S117" s="24">
        <v>542912.87</v>
      </c>
      <c r="T117" s="24">
        <v>291276.26000000013</v>
      </c>
      <c r="U117" s="24">
        <v>1870432.9600000004</v>
      </c>
      <c r="V117" s="25">
        <v>9636975.0399999972</v>
      </c>
      <c r="W117" s="24">
        <v>436677.36999999994</v>
      </c>
      <c r="X117" s="24">
        <v>118195.83999999998</v>
      </c>
      <c r="Y117" s="24">
        <v>218125.29</v>
      </c>
      <c r="Z117" s="24">
        <v>50655.39</v>
      </c>
      <c r="AA117" s="24">
        <v>6678.08</v>
      </c>
      <c r="AB117" s="24">
        <v>526937.86</v>
      </c>
      <c r="AC117" s="24">
        <v>237141.44000000006</v>
      </c>
      <c r="AD117" s="26">
        <f t="shared" si="33"/>
        <v>30326814.430000003</v>
      </c>
      <c r="AE117" s="24">
        <v>76661.190000000017</v>
      </c>
      <c r="AF117" s="25">
        <v>192806.56</v>
      </c>
      <c r="AG117" s="25">
        <v>68207.39</v>
      </c>
      <c r="AH117" s="26">
        <f t="shared" si="34"/>
        <v>30664489.570000004</v>
      </c>
    </row>
    <row r="118" spans="1:34" s="11" customFormat="1" ht="18" hidden="1" customHeight="1" outlineLevel="2" x14ac:dyDescent="0.3">
      <c r="A118" s="28" t="s">
        <v>405</v>
      </c>
      <c r="B118" s="29" t="s">
        <v>406</v>
      </c>
      <c r="C118" s="30" t="s">
        <v>407</v>
      </c>
      <c r="D118" s="30" t="s">
        <v>65</v>
      </c>
      <c r="E118" s="30" t="str">
        <f t="shared" si="32"/>
        <v>RR33-RG02</v>
      </c>
      <c r="F118" s="31" t="s">
        <v>408</v>
      </c>
      <c r="G118" s="31" t="s">
        <v>417</v>
      </c>
      <c r="H118" s="30" t="s">
        <v>409</v>
      </c>
      <c r="I118" s="30" t="s">
        <v>46</v>
      </c>
      <c r="J118" s="30" t="s">
        <v>418</v>
      </c>
      <c r="K118" s="32" t="s">
        <v>419</v>
      </c>
      <c r="L118" s="23">
        <v>368152.30999999994</v>
      </c>
      <c r="M118" s="23">
        <v>168807.72999999995</v>
      </c>
      <c r="N118" s="23">
        <v>5394.130000000001</v>
      </c>
      <c r="O118" s="23">
        <v>1817184.3</v>
      </c>
      <c r="P118" s="24">
        <v>193630.32999999996</v>
      </c>
      <c r="Q118" s="24">
        <v>12586.35</v>
      </c>
      <c r="R118" s="24">
        <v>66707.44</v>
      </c>
      <c r="S118" s="24">
        <v>95068.44</v>
      </c>
      <c r="T118" s="24">
        <v>37562.18</v>
      </c>
      <c r="U118" s="24">
        <v>260256.03</v>
      </c>
      <c r="V118" s="25">
        <v>1356377.7400000002</v>
      </c>
      <c r="W118" s="24">
        <v>57343.31</v>
      </c>
      <c r="X118" s="24">
        <v>12586.35</v>
      </c>
      <c r="Y118" s="24">
        <v>40534.660000000003</v>
      </c>
      <c r="Z118" s="24">
        <v>5394.130000000001</v>
      </c>
      <c r="AA118" s="24">
        <v>0</v>
      </c>
      <c r="AB118" s="24">
        <v>108693.72000000002</v>
      </c>
      <c r="AC118" s="24">
        <v>-7340.050000000002</v>
      </c>
      <c r="AD118" s="26">
        <f t="shared" si="33"/>
        <v>4598939.0999999996</v>
      </c>
      <c r="AE118" s="24">
        <v>11608.53</v>
      </c>
      <c r="AF118" s="25">
        <v>29529.17</v>
      </c>
      <c r="AG118" s="25">
        <v>7492.45</v>
      </c>
      <c r="AH118" s="26">
        <f t="shared" si="34"/>
        <v>4647569.25</v>
      </c>
    </row>
    <row r="119" spans="1:34" s="11" customFormat="1" ht="18" hidden="1" customHeight="1" outlineLevel="2" x14ac:dyDescent="0.3">
      <c r="A119" s="28" t="s">
        <v>405</v>
      </c>
      <c r="B119" s="29" t="s">
        <v>406</v>
      </c>
      <c r="C119" s="30" t="s">
        <v>420</v>
      </c>
      <c r="D119" s="30" t="s">
        <v>42</v>
      </c>
      <c r="E119" s="30" t="str">
        <f t="shared" si="32"/>
        <v>RR35-RD01</v>
      </c>
      <c r="F119" s="31" t="s">
        <v>421</v>
      </c>
      <c r="G119" s="31" t="s">
        <v>44</v>
      </c>
      <c r="H119" s="30" t="s">
        <v>422</v>
      </c>
      <c r="I119" s="30" t="s">
        <v>46</v>
      </c>
      <c r="J119" s="30" t="s">
        <v>423</v>
      </c>
      <c r="K119" s="32" t="s">
        <v>424</v>
      </c>
      <c r="L119" s="23">
        <v>0</v>
      </c>
      <c r="M119" s="23">
        <v>0</v>
      </c>
      <c r="N119" s="23">
        <v>0</v>
      </c>
      <c r="O119" s="23">
        <v>0</v>
      </c>
      <c r="P119" s="24">
        <v>0</v>
      </c>
      <c r="Q119" s="24">
        <v>0</v>
      </c>
      <c r="R119" s="24">
        <v>0</v>
      </c>
      <c r="S119" s="24">
        <v>0</v>
      </c>
      <c r="T119" s="24">
        <v>0</v>
      </c>
      <c r="U119" s="24">
        <v>2.87</v>
      </c>
      <c r="V119" s="25">
        <v>0</v>
      </c>
      <c r="W119" s="24">
        <v>0</v>
      </c>
      <c r="X119" s="24">
        <v>0</v>
      </c>
      <c r="Y119" s="24">
        <v>0</v>
      </c>
      <c r="Z119" s="24">
        <v>0</v>
      </c>
      <c r="AA119" s="24">
        <v>0</v>
      </c>
      <c r="AB119" s="24">
        <v>-0.15</v>
      </c>
      <c r="AC119" s="24">
        <v>0</v>
      </c>
      <c r="AD119" s="26">
        <f t="shared" si="33"/>
        <v>2.72</v>
      </c>
      <c r="AE119" s="24">
        <v>0</v>
      </c>
      <c r="AF119" s="25">
        <v>0</v>
      </c>
      <c r="AG119" s="25">
        <v>0.15</v>
      </c>
      <c r="AH119" s="26">
        <f t="shared" si="34"/>
        <v>2.87</v>
      </c>
    </row>
    <row r="120" spans="1:34" s="11" customFormat="1" ht="18" hidden="1" customHeight="1" outlineLevel="2" x14ac:dyDescent="0.3">
      <c r="A120" s="28" t="s">
        <v>405</v>
      </c>
      <c r="B120" s="29" t="s">
        <v>406</v>
      </c>
      <c r="C120" s="30" t="s">
        <v>420</v>
      </c>
      <c r="D120" s="30" t="s">
        <v>48</v>
      </c>
      <c r="E120" s="30" t="str">
        <f t="shared" si="32"/>
        <v>RR35-RG01</v>
      </c>
      <c r="F120" s="31" t="s">
        <v>421</v>
      </c>
      <c r="G120" s="31" t="s">
        <v>49</v>
      </c>
      <c r="H120" s="30" t="s">
        <v>422</v>
      </c>
      <c r="I120" s="30" t="s">
        <v>46</v>
      </c>
      <c r="J120" s="30" t="s">
        <v>425</v>
      </c>
      <c r="K120" s="32" t="s">
        <v>426</v>
      </c>
      <c r="L120" s="23">
        <v>364856.63999999996</v>
      </c>
      <c r="M120" s="23">
        <v>138558.65999999997</v>
      </c>
      <c r="N120" s="23">
        <v>5306.5199999999995</v>
      </c>
      <c r="O120" s="23">
        <v>1212177.4500000002</v>
      </c>
      <c r="P120" s="24">
        <v>34293.049999999996</v>
      </c>
      <c r="Q120" s="24">
        <v>12381.87</v>
      </c>
      <c r="R120" s="24">
        <v>12947.32</v>
      </c>
      <c r="S120" s="24">
        <v>45864.710000000006</v>
      </c>
      <c r="T120" s="24">
        <v>39217.85</v>
      </c>
      <c r="U120" s="24">
        <v>177150.03999999998</v>
      </c>
      <c r="V120" s="25">
        <v>992603.01</v>
      </c>
      <c r="W120" s="24">
        <v>42895.9</v>
      </c>
      <c r="X120" s="24">
        <v>12381.87</v>
      </c>
      <c r="Y120" s="24">
        <v>23651.529999999995</v>
      </c>
      <c r="Z120" s="24">
        <v>5306.5199999999995</v>
      </c>
      <c r="AA120" s="24">
        <v>0</v>
      </c>
      <c r="AB120" s="24">
        <v>60705.38</v>
      </c>
      <c r="AC120" s="24">
        <v>-174.08000000000004</v>
      </c>
      <c r="AD120" s="26">
        <f>SUM(L120:AC120)</f>
        <v>3180124.2399999998</v>
      </c>
      <c r="AE120" s="24">
        <v>8004.25</v>
      </c>
      <c r="AF120" s="25">
        <v>20083.419999999998</v>
      </c>
      <c r="AG120" s="25">
        <v>6646.16</v>
      </c>
      <c r="AH120" s="26">
        <f t="shared" si="34"/>
        <v>3214858.07</v>
      </c>
    </row>
    <row r="121" spans="1:34" s="11" customFormat="1" ht="18" customHeight="1" outlineLevel="1" collapsed="1" x14ac:dyDescent="0.3">
      <c r="A121" s="33" t="s">
        <v>427</v>
      </c>
      <c r="B121" s="34"/>
      <c r="C121" s="35"/>
      <c r="D121" s="35"/>
      <c r="E121" s="35"/>
      <c r="F121" s="36"/>
      <c r="G121" s="36"/>
      <c r="H121" s="35"/>
      <c r="I121" s="35"/>
      <c r="J121" s="35"/>
      <c r="K121" s="36"/>
      <c r="L121" s="37">
        <f t="shared" ref="L121:AC121" si="35">SUBTOTAL(9,L115:L120)</f>
        <v>3356103.8499999996</v>
      </c>
      <c r="M121" s="37">
        <f t="shared" si="35"/>
        <v>1488781.6299999997</v>
      </c>
      <c r="N121" s="37">
        <f t="shared" si="35"/>
        <v>61356.02</v>
      </c>
      <c r="O121" s="37">
        <f t="shared" si="35"/>
        <v>14837876.490000002</v>
      </c>
      <c r="P121" s="37">
        <f t="shared" si="35"/>
        <v>702537.42999999993</v>
      </c>
      <c r="Q121" s="37">
        <f t="shared" si="35"/>
        <v>143164.06</v>
      </c>
      <c r="R121" s="37">
        <f t="shared" si="35"/>
        <v>214460.44</v>
      </c>
      <c r="S121" s="37">
        <f t="shared" si="35"/>
        <v>683846.02</v>
      </c>
      <c r="T121" s="37">
        <f t="shared" si="35"/>
        <v>368056.2900000001</v>
      </c>
      <c r="U121" s="37">
        <f t="shared" si="35"/>
        <v>2307841.9000000004</v>
      </c>
      <c r="V121" s="37">
        <f t="shared" si="35"/>
        <v>11985955.789999997</v>
      </c>
      <c r="W121" s="37">
        <f t="shared" si="35"/>
        <v>536916.57999999996</v>
      </c>
      <c r="X121" s="37">
        <f t="shared" si="35"/>
        <v>143164.06</v>
      </c>
      <c r="Y121" s="37">
        <f t="shared" si="35"/>
        <v>282311.48</v>
      </c>
      <c r="Z121" s="37">
        <f t="shared" si="35"/>
        <v>61356.04</v>
      </c>
      <c r="AA121" s="37">
        <f t="shared" si="35"/>
        <v>6678.08</v>
      </c>
      <c r="AB121" s="37">
        <f t="shared" si="35"/>
        <v>696321.44</v>
      </c>
      <c r="AC121" s="37">
        <f t="shared" si="35"/>
        <v>229627.31000000008</v>
      </c>
      <c r="AD121" s="37">
        <f>SUBTOTAL(9,AD115:AD120)</f>
        <v>38106354.910000004</v>
      </c>
      <c r="AE121" s="37">
        <f>SUBTOTAL(9,AE115:AE120)</f>
        <v>96275.200000000012</v>
      </c>
      <c r="AF121" s="38">
        <f t="shared" ref="AF121:AH121" si="36">SUBTOTAL(9,AF115:AF120)</f>
        <v>242419.14999999997</v>
      </c>
      <c r="AG121" s="38">
        <f t="shared" si="36"/>
        <v>82361.51999999999</v>
      </c>
      <c r="AH121" s="38">
        <f t="shared" si="36"/>
        <v>38527410.780000001</v>
      </c>
    </row>
    <row r="122" spans="1:34" s="11" customFormat="1" ht="18" hidden="1" customHeight="1" outlineLevel="2" x14ac:dyDescent="0.3">
      <c r="A122" s="28" t="s">
        <v>428</v>
      </c>
      <c r="B122" s="29" t="s">
        <v>429</v>
      </c>
      <c r="C122" s="30" t="s">
        <v>430</v>
      </c>
      <c r="D122" s="30" t="s">
        <v>42</v>
      </c>
      <c r="E122" s="30" t="str">
        <f>CONCATENATE(C122,"-",D122)</f>
        <v>RR36-RD01</v>
      </c>
      <c r="F122" s="31" t="s">
        <v>431</v>
      </c>
      <c r="G122" s="31" t="s">
        <v>44</v>
      </c>
      <c r="H122" s="30" t="s">
        <v>432</v>
      </c>
      <c r="I122" s="30" t="s">
        <v>46</v>
      </c>
      <c r="J122" s="30" t="s">
        <v>433</v>
      </c>
      <c r="K122" s="32" t="s">
        <v>434</v>
      </c>
      <c r="L122" s="23">
        <v>124274.28999999998</v>
      </c>
      <c r="M122" s="23">
        <v>37887.409999999996</v>
      </c>
      <c r="N122" s="23">
        <v>739.06999999999994</v>
      </c>
      <c r="O122" s="23">
        <v>319135.2300000001</v>
      </c>
      <c r="P122" s="24">
        <v>14362.680000000002</v>
      </c>
      <c r="Q122" s="24">
        <v>1724.5200000000002</v>
      </c>
      <c r="R122" s="24">
        <v>2332.6900000000005</v>
      </c>
      <c r="S122" s="24">
        <v>12791.919999999996</v>
      </c>
      <c r="T122" s="24">
        <v>4170.3099999999995</v>
      </c>
      <c r="U122" s="24">
        <v>57804.240000000005</v>
      </c>
      <c r="V122" s="25">
        <v>248699.80999999997</v>
      </c>
      <c r="W122" s="24">
        <v>6654.5300000000007</v>
      </c>
      <c r="X122" s="24">
        <v>1724.5200000000002</v>
      </c>
      <c r="Y122" s="24">
        <v>1058.19</v>
      </c>
      <c r="Z122" s="24">
        <v>739.06999999999994</v>
      </c>
      <c r="AA122" s="24">
        <v>27.58</v>
      </c>
      <c r="AB122" s="24">
        <v>30290.580000000005</v>
      </c>
      <c r="AC122" s="24">
        <v>546.92999999999995</v>
      </c>
      <c r="AD122" s="26">
        <f t="shared" ref="AD122:AD125" si="37">SUM(L122:AC122)</f>
        <v>864963.57</v>
      </c>
      <c r="AE122" s="24">
        <v>2172.7599999999998</v>
      </c>
      <c r="AF122" s="25">
        <v>0</v>
      </c>
      <c r="AG122" s="25">
        <v>1993.91</v>
      </c>
      <c r="AH122" s="26">
        <f t="shared" ref="AH122:AH125" si="38">SUM(AD122:AG122)</f>
        <v>869130.23999999999</v>
      </c>
    </row>
    <row r="123" spans="1:34" s="11" customFormat="1" ht="18" hidden="1" customHeight="1" outlineLevel="2" x14ac:dyDescent="0.3">
      <c r="A123" s="28" t="s">
        <v>428</v>
      </c>
      <c r="B123" s="29" t="s">
        <v>429</v>
      </c>
      <c r="C123" s="30" t="s">
        <v>430</v>
      </c>
      <c r="D123" s="30" t="s">
        <v>58</v>
      </c>
      <c r="E123" s="30" t="str">
        <f>CONCATENATE(C123,"-",D123)</f>
        <v>RR36-RD02</v>
      </c>
      <c r="F123" s="31" t="s">
        <v>431</v>
      </c>
      <c r="G123" s="31" t="s">
        <v>96</v>
      </c>
      <c r="H123" s="30" t="s">
        <v>432</v>
      </c>
      <c r="I123" s="30" t="s">
        <v>46</v>
      </c>
      <c r="J123" s="30" t="s">
        <v>435</v>
      </c>
      <c r="K123" s="32" t="s">
        <v>436</v>
      </c>
      <c r="L123" s="23">
        <v>42874.12000000001</v>
      </c>
      <c r="M123" s="23">
        <v>18619.93</v>
      </c>
      <c r="N123" s="23">
        <v>1307.5</v>
      </c>
      <c r="O123" s="23">
        <v>333739.46000000002</v>
      </c>
      <c r="P123" s="24">
        <v>7931.9600000000009</v>
      </c>
      <c r="Q123" s="24">
        <v>3050.8300000000004</v>
      </c>
      <c r="R123" s="24">
        <v>2103.0800000000004</v>
      </c>
      <c r="S123" s="24">
        <v>10729.980000000003</v>
      </c>
      <c r="T123" s="24">
        <v>6889.24</v>
      </c>
      <c r="U123" s="24">
        <v>55769.22</v>
      </c>
      <c r="V123" s="25">
        <v>275363.02</v>
      </c>
      <c r="W123" s="24">
        <v>6175.3000000000011</v>
      </c>
      <c r="X123" s="24">
        <v>3050.8300000000004</v>
      </c>
      <c r="Y123" s="24">
        <v>2408.0200000000004</v>
      </c>
      <c r="Z123" s="24">
        <v>1307.5</v>
      </c>
      <c r="AA123" s="24">
        <v>0</v>
      </c>
      <c r="AB123" s="24">
        <v>15311.150000000005</v>
      </c>
      <c r="AC123" s="24">
        <v>-156.26999999999992</v>
      </c>
      <c r="AD123" s="26">
        <f t="shared" si="37"/>
        <v>786474.87000000011</v>
      </c>
      <c r="AE123" s="24">
        <v>1974.6399999999999</v>
      </c>
      <c r="AF123" s="25">
        <v>0</v>
      </c>
      <c r="AG123" s="25">
        <v>1417.9</v>
      </c>
      <c r="AH123" s="26">
        <f t="shared" si="38"/>
        <v>789867.41000000015</v>
      </c>
    </row>
    <row r="124" spans="1:34" s="11" customFormat="1" ht="18" hidden="1" customHeight="1" outlineLevel="2" x14ac:dyDescent="0.3">
      <c r="A124" s="28" t="s">
        <v>428</v>
      </c>
      <c r="B124" s="29" t="s">
        <v>429</v>
      </c>
      <c r="C124" s="30" t="s">
        <v>430</v>
      </c>
      <c r="D124" s="30" t="s">
        <v>48</v>
      </c>
      <c r="E124" s="30" t="str">
        <f>CONCATENATE(C124,"-",D124)</f>
        <v>RR36-RG01</v>
      </c>
      <c r="F124" s="31" t="s">
        <v>431</v>
      </c>
      <c r="G124" s="31" t="s">
        <v>49</v>
      </c>
      <c r="H124" s="30" t="s">
        <v>432</v>
      </c>
      <c r="I124" s="30" t="s">
        <v>46</v>
      </c>
      <c r="J124" s="30" t="s">
        <v>437</v>
      </c>
      <c r="K124" s="32" t="s">
        <v>438</v>
      </c>
      <c r="L124" s="23">
        <v>828219.91000000015</v>
      </c>
      <c r="M124" s="23">
        <v>264814.97999999986</v>
      </c>
      <c r="N124" s="23">
        <v>5128.2599999999993</v>
      </c>
      <c r="O124" s="23">
        <v>2238782.3699999996</v>
      </c>
      <c r="P124" s="24">
        <v>99994.84</v>
      </c>
      <c r="Q124" s="24">
        <v>11965.94</v>
      </c>
      <c r="R124" s="24">
        <v>16105.929999999997</v>
      </c>
      <c r="S124" s="24">
        <v>126392.38</v>
      </c>
      <c r="T124" s="24">
        <v>28920.680000000004</v>
      </c>
      <c r="U124" s="24">
        <v>404678.68000000011</v>
      </c>
      <c r="V124" s="25">
        <v>1744687.9199999997</v>
      </c>
      <c r="W124" s="24">
        <v>47171.570000000007</v>
      </c>
      <c r="X124" s="24">
        <v>11965.94</v>
      </c>
      <c r="Y124" s="24">
        <v>41688.920000000006</v>
      </c>
      <c r="Z124" s="24">
        <v>5128.2599999999993</v>
      </c>
      <c r="AA124" s="24">
        <v>180.83</v>
      </c>
      <c r="AB124" s="24">
        <v>168916.93000000008</v>
      </c>
      <c r="AC124" s="24">
        <v>3740.1200000000026</v>
      </c>
      <c r="AD124" s="26">
        <f t="shared" si="37"/>
        <v>6048484.46</v>
      </c>
      <c r="AE124" s="24">
        <v>15286.920000000004</v>
      </c>
      <c r="AF124" s="25">
        <v>37897.050000000003</v>
      </c>
      <c r="AG124" s="25">
        <v>13083.24</v>
      </c>
      <c r="AH124" s="26">
        <f t="shared" si="38"/>
        <v>6114751.6699999999</v>
      </c>
    </row>
    <row r="125" spans="1:34" s="11" customFormat="1" ht="18" hidden="1" customHeight="1" outlineLevel="2" x14ac:dyDescent="0.3">
      <c r="A125" s="28" t="s">
        <v>428</v>
      </c>
      <c r="B125" s="29" t="s">
        <v>429</v>
      </c>
      <c r="C125" s="30" t="s">
        <v>430</v>
      </c>
      <c r="D125" s="30" t="s">
        <v>65</v>
      </c>
      <c r="E125" s="30" t="str">
        <f>CONCATENATE(C125,"-",D125)</f>
        <v>RR36-RG02</v>
      </c>
      <c r="F125" s="31" t="s">
        <v>431</v>
      </c>
      <c r="G125" s="31" t="s">
        <v>439</v>
      </c>
      <c r="H125" s="30" t="s">
        <v>432</v>
      </c>
      <c r="I125" s="30" t="s">
        <v>46</v>
      </c>
      <c r="J125" s="30" t="s">
        <v>440</v>
      </c>
      <c r="K125" s="32" t="s">
        <v>441</v>
      </c>
      <c r="L125" s="23">
        <v>295653.31999999995</v>
      </c>
      <c r="M125" s="23">
        <v>130599.96999999999</v>
      </c>
      <c r="N125" s="23">
        <v>9109.1399999999976</v>
      </c>
      <c r="O125" s="23">
        <v>2339405.5099999993</v>
      </c>
      <c r="P125" s="24">
        <v>55413.88</v>
      </c>
      <c r="Q125" s="24">
        <v>21254.640000000007</v>
      </c>
      <c r="R125" s="24">
        <v>14664.920000000002</v>
      </c>
      <c r="S125" s="24">
        <v>111097.08</v>
      </c>
      <c r="T125" s="24">
        <v>47988.87</v>
      </c>
      <c r="U125" s="24">
        <v>390335.37999999995</v>
      </c>
      <c r="V125" s="25">
        <v>1931619.7700000003</v>
      </c>
      <c r="W125" s="24">
        <v>42527.139999999992</v>
      </c>
      <c r="X125" s="24">
        <v>21254.640000000007</v>
      </c>
      <c r="Y125" s="24">
        <v>50053.789999999994</v>
      </c>
      <c r="Z125" s="24">
        <v>9109.1499999999978</v>
      </c>
      <c r="AA125" s="24">
        <v>0</v>
      </c>
      <c r="AB125" s="24">
        <v>72183.5</v>
      </c>
      <c r="AC125" s="24">
        <v>-1096.3</v>
      </c>
      <c r="AD125" s="26">
        <f t="shared" si="37"/>
        <v>5541174.3999999994</v>
      </c>
      <c r="AE125" s="24">
        <v>13995.540000000003</v>
      </c>
      <c r="AF125" s="25">
        <v>33706.99</v>
      </c>
      <c r="AG125" s="25">
        <v>9324.83</v>
      </c>
      <c r="AH125" s="26">
        <f t="shared" si="38"/>
        <v>5598201.7599999998</v>
      </c>
    </row>
    <row r="126" spans="1:34" s="11" customFormat="1" ht="18" customHeight="1" outlineLevel="1" collapsed="1" x14ac:dyDescent="0.3">
      <c r="A126" s="33" t="s">
        <v>442</v>
      </c>
      <c r="B126" s="34"/>
      <c r="C126" s="35"/>
      <c r="D126" s="35"/>
      <c r="E126" s="35"/>
      <c r="F126" s="36"/>
      <c r="G126" s="36"/>
      <c r="H126" s="35"/>
      <c r="I126" s="35"/>
      <c r="J126" s="35"/>
      <c r="K126" s="36"/>
      <c r="L126" s="37">
        <f t="shared" ref="L126:AC126" si="39">SUBTOTAL(9,L122:L125)</f>
        <v>1291021.6400000001</v>
      </c>
      <c r="M126" s="37">
        <f t="shared" si="39"/>
        <v>451922.2899999998</v>
      </c>
      <c r="N126" s="37">
        <f t="shared" si="39"/>
        <v>16283.969999999998</v>
      </c>
      <c r="O126" s="37">
        <f t="shared" si="39"/>
        <v>5231062.5699999984</v>
      </c>
      <c r="P126" s="37">
        <f t="shared" si="39"/>
        <v>177703.36</v>
      </c>
      <c r="Q126" s="37">
        <f t="shared" si="39"/>
        <v>37995.930000000008</v>
      </c>
      <c r="R126" s="37">
        <f t="shared" si="39"/>
        <v>35206.619999999995</v>
      </c>
      <c r="S126" s="37">
        <f t="shared" si="39"/>
        <v>261011.36</v>
      </c>
      <c r="T126" s="37">
        <f t="shared" si="39"/>
        <v>87969.1</v>
      </c>
      <c r="U126" s="37">
        <f t="shared" si="39"/>
        <v>908587.52000000002</v>
      </c>
      <c r="V126" s="37">
        <f t="shared" si="39"/>
        <v>4200370.5199999996</v>
      </c>
      <c r="W126" s="37">
        <f t="shared" si="39"/>
        <v>102528.54000000001</v>
      </c>
      <c r="X126" s="37">
        <f t="shared" si="39"/>
        <v>37995.930000000008</v>
      </c>
      <c r="Y126" s="37">
        <f t="shared" si="39"/>
        <v>95208.92</v>
      </c>
      <c r="Z126" s="37">
        <f t="shared" si="39"/>
        <v>16283.979999999996</v>
      </c>
      <c r="AA126" s="37">
        <f t="shared" si="39"/>
        <v>208.41000000000003</v>
      </c>
      <c r="AB126" s="37">
        <f t="shared" si="39"/>
        <v>286702.16000000009</v>
      </c>
      <c r="AC126" s="37">
        <f t="shared" si="39"/>
        <v>3034.4800000000023</v>
      </c>
      <c r="AD126" s="37">
        <f>SUBTOTAL(9,AD122:AD125)</f>
        <v>13241097.300000001</v>
      </c>
      <c r="AE126" s="37">
        <f>SUBTOTAL(9,AE122:AE125)</f>
        <v>33429.860000000008</v>
      </c>
      <c r="AF126" s="38">
        <f t="shared" ref="AF126:AH126" si="40">SUBTOTAL(9,AF122:AF125)</f>
        <v>71604.040000000008</v>
      </c>
      <c r="AG126" s="38">
        <f t="shared" si="40"/>
        <v>25819.879999999997</v>
      </c>
      <c r="AH126" s="38">
        <f t="shared" si="40"/>
        <v>13371951.08</v>
      </c>
    </row>
    <row r="127" spans="1:34" s="11" customFormat="1" ht="18" hidden="1" customHeight="1" outlineLevel="2" x14ac:dyDescent="0.3">
      <c r="A127" s="28" t="s">
        <v>443</v>
      </c>
      <c r="B127" s="29" t="s">
        <v>444</v>
      </c>
      <c r="C127" s="30" t="s">
        <v>445</v>
      </c>
      <c r="D127" s="30" t="s">
        <v>42</v>
      </c>
      <c r="E127" s="30" t="str">
        <f t="shared" ref="E127:E138" si="41">CONCATENATE(C127,"-",D127)</f>
        <v>RR98-RD01</v>
      </c>
      <c r="F127" s="31" t="s">
        <v>446</v>
      </c>
      <c r="G127" s="31" t="s">
        <v>447</v>
      </c>
      <c r="H127" s="30" t="s">
        <v>448</v>
      </c>
      <c r="I127" s="30" t="s">
        <v>46</v>
      </c>
      <c r="J127" s="30" t="s">
        <v>449</v>
      </c>
      <c r="K127" s="32" t="s">
        <v>450</v>
      </c>
      <c r="L127" s="23">
        <v>871209.3400000002</v>
      </c>
      <c r="M127" s="23">
        <v>231112.21</v>
      </c>
      <c r="N127" s="23">
        <v>4470.6899999999996</v>
      </c>
      <c r="O127" s="23">
        <v>1973010.3100000005</v>
      </c>
      <c r="P127" s="24">
        <v>113048.06999999996</v>
      </c>
      <c r="Q127" s="24">
        <v>10431.640000000001</v>
      </c>
      <c r="R127" s="24">
        <v>11735.169999999998</v>
      </c>
      <c r="S127" s="24">
        <v>10230.73</v>
      </c>
      <c r="T127" s="24">
        <v>34884.499999999993</v>
      </c>
      <c r="U127" s="24">
        <v>325690.82</v>
      </c>
      <c r="V127" s="25">
        <v>1612543.9699999995</v>
      </c>
      <c r="W127" s="24">
        <v>45735.210000000006</v>
      </c>
      <c r="X127" s="24">
        <v>10431.640000000001</v>
      </c>
      <c r="Y127" s="24">
        <v>6529.05</v>
      </c>
      <c r="Z127" s="24">
        <v>4470.6899999999996</v>
      </c>
      <c r="AA127" s="24">
        <v>4896.25</v>
      </c>
      <c r="AB127" s="24">
        <v>151614.32999999999</v>
      </c>
      <c r="AC127" s="24">
        <v>-4531.550000000002</v>
      </c>
      <c r="AD127" s="26">
        <f t="shared" ref="AD127:AD138" si="42">SUM(L127:AC127)</f>
        <v>5417513.0700000003</v>
      </c>
      <c r="AE127" s="24">
        <v>13625.22</v>
      </c>
      <c r="AF127" s="25">
        <v>0</v>
      </c>
      <c r="AG127" s="25">
        <v>18955.25</v>
      </c>
      <c r="AH127" s="26">
        <f t="shared" ref="AH127:AH138" si="43">SUM(AD127:AG127)</f>
        <v>5450093.54</v>
      </c>
    </row>
    <row r="128" spans="1:34" s="11" customFormat="1" ht="18" hidden="1" customHeight="1" outlineLevel="2" x14ac:dyDescent="0.3">
      <c r="A128" s="28" t="s">
        <v>443</v>
      </c>
      <c r="B128" s="29" t="s">
        <v>444</v>
      </c>
      <c r="C128" s="30" t="s">
        <v>445</v>
      </c>
      <c r="D128" s="30" t="s">
        <v>58</v>
      </c>
      <c r="E128" s="30" t="str">
        <f t="shared" si="41"/>
        <v>RR98-RD02</v>
      </c>
      <c r="F128" s="31" t="s">
        <v>446</v>
      </c>
      <c r="G128" s="31" t="s">
        <v>451</v>
      </c>
      <c r="H128" s="30" t="s">
        <v>448</v>
      </c>
      <c r="I128" s="30" t="s">
        <v>46</v>
      </c>
      <c r="J128" s="30" t="s">
        <v>452</v>
      </c>
      <c r="K128" s="32" t="s">
        <v>453</v>
      </c>
      <c r="L128" s="23">
        <v>12058.47</v>
      </c>
      <c r="M128" s="23">
        <v>8418.6699999999983</v>
      </c>
      <c r="N128" s="23">
        <v>525.83000000000004</v>
      </c>
      <c r="O128" s="23">
        <v>75976.13</v>
      </c>
      <c r="P128" s="24">
        <v>2014.1399999999999</v>
      </c>
      <c r="Q128" s="24">
        <v>1226.9100000000001</v>
      </c>
      <c r="R128" s="24">
        <v>439.21999999999997</v>
      </c>
      <c r="S128" s="24">
        <v>2533.5899999999997</v>
      </c>
      <c r="T128" s="24">
        <v>2409.2000000000003</v>
      </c>
      <c r="U128" s="24">
        <v>10537.42</v>
      </c>
      <c r="V128" s="25">
        <v>64817.290000000008</v>
      </c>
      <c r="W128" s="24">
        <v>1425.8699999999997</v>
      </c>
      <c r="X128" s="24">
        <v>1226.9100000000001</v>
      </c>
      <c r="Y128" s="24">
        <v>-20.029999999999998</v>
      </c>
      <c r="Z128" s="24">
        <v>525.83000000000004</v>
      </c>
      <c r="AA128" s="24">
        <v>0</v>
      </c>
      <c r="AB128" s="24">
        <v>5031.2300000000014</v>
      </c>
      <c r="AC128" s="24">
        <v>-46.85</v>
      </c>
      <c r="AD128" s="26">
        <f t="shared" si="42"/>
        <v>189099.83</v>
      </c>
      <c r="AE128" s="24">
        <v>475.26</v>
      </c>
      <c r="AF128" s="25">
        <v>0</v>
      </c>
      <c r="AG128" s="25">
        <v>537.17999999999995</v>
      </c>
      <c r="AH128" s="26">
        <f t="shared" si="43"/>
        <v>190112.27</v>
      </c>
    </row>
    <row r="129" spans="1:34" s="11" customFormat="1" ht="18" hidden="1" customHeight="1" outlineLevel="2" x14ac:dyDescent="0.3">
      <c r="A129" s="28" t="s">
        <v>443</v>
      </c>
      <c r="B129" s="29" t="s">
        <v>444</v>
      </c>
      <c r="C129" s="30" t="s">
        <v>445</v>
      </c>
      <c r="D129" s="30" t="s">
        <v>99</v>
      </c>
      <c r="E129" s="30" t="str">
        <f t="shared" si="41"/>
        <v>RR98-RD03</v>
      </c>
      <c r="F129" s="31" t="s">
        <v>446</v>
      </c>
      <c r="G129" s="31" t="s">
        <v>454</v>
      </c>
      <c r="H129" s="30" t="s">
        <v>448</v>
      </c>
      <c r="I129" s="30" t="s">
        <v>46</v>
      </c>
      <c r="J129" s="30" t="s">
        <v>455</v>
      </c>
      <c r="K129" s="32" t="s">
        <v>456</v>
      </c>
      <c r="L129" s="23">
        <v>25838.760000000006</v>
      </c>
      <c r="M129" s="23">
        <v>9481.5300000000025</v>
      </c>
      <c r="N129" s="23">
        <v>174.75</v>
      </c>
      <c r="O129" s="23">
        <v>135725.32999999999</v>
      </c>
      <c r="P129" s="24">
        <v>12324.47</v>
      </c>
      <c r="Q129" s="24">
        <v>407.75</v>
      </c>
      <c r="R129" s="24">
        <v>138.29</v>
      </c>
      <c r="S129" s="24">
        <v>2861.6</v>
      </c>
      <c r="T129" s="24">
        <v>2657.81</v>
      </c>
      <c r="U129" s="24">
        <v>13210.380000000001</v>
      </c>
      <c r="V129" s="25">
        <v>111658.54000000001</v>
      </c>
      <c r="W129" s="24">
        <v>520.03</v>
      </c>
      <c r="X129" s="24">
        <v>407.75</v>
      </c>
      <c r="Y129" s="24">
        <v>857.52</v>
      </c>
      <c r="Z129" s="24">
        <v>174.75</v>
      </c>
      <c r="AA129" s="24">
        <v>0</v>
      </c>
      <c r="AB129" s="24">
        <v>5593.9000000000024</v>
      </c>
      <c r="AC129" s="24">
        <v>86.69</v>
      </c>
      <c r="AD129" s="26">
        <f t="shared" si="42"/>
        <v>322119.85000000009</v>
      </c>
      <c r="AE129" s="24">
        <v>808.11999999999978</v>
      </c>
      <c r="AF129" s="25">
        <v>0</v>
      </c>
      <c r="AG129" s="25">
        <v>319.77999999999997</v>
      </c>
      <c r="AH129" s="26">
        <f t="shared" si="43"/>
        <v>323247.75000000012</v>
      </c>
    </row>
    <row r="130" spans="1:34" s="11" customFormat="1" ht="18" hidden="1" customHeight="1" outlineLevel="2" x14ac:dyDescent="0.3">
      <c r="A130" s="28" t="s">
        <v>443</v>
      </c>
      <c r="B130" s="29" t="s">
        <v>444</v>
      </c>
      <c r="C130" s="30" t="s">
        <v>445</v>
      </c>
      <c r="D130" s="30" t="s">
        <v>155</v>
      </c>
      <c r="E130" s="30" t="str">
        <f t="shared" si="41"/>
        <v>RR98-RD04</v>
      </c>
      <c r="F130" s="31" t="s">
        <v>446</v>
      </c>
      <c r="G130" s="31" t="s">
        <v>457</v>
      </c>
      <c r="H130" s="30" t="s">
        <v>448</v>
      </c>
      <c r="I130" s="30" t="s">
        <v>46</v>
      </c>
      <c r="J130" s="30" t="s">
        <v>458</v>
      </c>
      <c r="K130" s="32" t="s">
        <v>459</v>
      </c>
      <c r="L130" s="23">
        <v>324177.8899999999</v>
      </c>
      <c r="M130" s="23">
        <v>33301</v>
      </c>
      <c r="N130" s="23">
        <v>786.52</v>
      </c>
      <c r="O130" s="23">
        <v>1112384.68</v>
      </c>
      <c r="P130" s="24">
        <v>25055.549999999992</v>
      </c>
      <c r="Q130" s="24">
        <v>1835.2400000000002</v>
      </c>
      <c r="R130" s="24">
        <v>1475.6</v>
      </c>
      <c r="S130" s="24">
        <v>3463.6499999999996</v>
      </c>
      <c r="T130" s="24">
        <v>1655.58</v>
      </c>
      <c r="U130" s="24">
        <v>269679.48000000004</v>
      </c>
      <c r="V130" s="25">
        <v>768704.99000000011</v>
      </c>
      <c r="W130" s="24">
        <v>10694</v>
      </c>
      <c r="X130" s="24">
        <v>1835.2400000000002</v>
      </c>
      <c r="Y130" s="24">
        <v>2154.36</v>
      </c>
      <c r="Z130" s="24">
        <v>786.52</v>
      </c>
      <c r="AA130" s="24">
        <v>0</v>
      </c>
      <c r="AB130" s="24">
        <v>-36245.899999999987</v>
      </c>
      <c r="AC130" s="24">
        <v>-107.95</v>
      </c>
      <c r="AD130" s="26">
        <f t="shared" si="42"/>
        <v>2521636.4500000002</v>
      </c>
      <c r="AE130" s="24">
        <v>6329.9800000000005</v>
      </c>
      <c r="AF130" s="25">
        <v>0</v>
      </c>
      <c r="AG130" s="25">
        <v>4026.77</v>
      </c>
      <c r="AH130" s="26">
        <f t="shared" si="43"/>
        <v>2531993.2000000002</v>
      </c>
    </row>
    <row r="131" spans="1:34" s="11" customFormat="1" ht="18" hidden="1" customHeight="1" outlineLevel="2" x14ac:dyDescent="0.3">
      <c r="A131" s="28" t="s">
        <v>443</v>
      </c>
      <c r="B131" s="29" t="s">
        <v>444</v>
      </c>
      <c r="C131" s="30" t="s">
        <v>445</v>
      </c>
      <c r="D131" s="30" t="s">
        <v>186</v>
      </c>
      <c r="E131" s="30" t="str">
        <f t="shared" si="41"/>
        <v>RR98-RD05</v>
      </c>
      <c r="F131" s="31" t="s">
        <v>446</v>
      </c>
      <c r="G131" s="31" t="s">
        <v>460</v>
      </c>
      <c r="H131" s="30" t="s">
        <v>448</v>
      </c>
      <c r="I131" s="30" t="s">
        <v>46</v>
      </c>
      <c r="J131" s="30" t="s">
        <v>461</v>
      </c>
      <c r="K131" s="32" t="s">
        <v>462</v>
      </c>
      <c r="L131" s="23">
        <v>80676.94</v>
      </c>
      <c r="M131" s="23">
        <v>14130.310000000001</v>
      </c>
      <c r="N131" s="23">
        <v>165.85</v>
      </c>
      <c r="O131" s="23">
        <v>167473.34999999995</v>
      </c>
      <c r="P131" s="24">
        <v>12140.61</v>
      </c>
      <c r="Q131" s="24">
        <v>386.99</v>
      </c>
      <c r="R131" s="24">
        <v>1780.9499999999998</v>
      </c>
      <c r="S131" s="24">
        <v>222.86999999999989</v>
      </c>
      <c r="T131" s="24">
        <v>116.4</v>
      </c>
      <c r="U131" s="24">
        <v>14515.419999999995</v>
      </c>
      <c r="V131" s="25">
        <v>128871.27</v>
      </c>
      <c r="W131" s="24">
        <v>3962.2900000000004</v>
      </c>
      <c r="X131" s="24">
        <v>386.99</v>
      </c>
      <c r="Y131" s="24">
        <v>255.72</v>
      </c>
      <c r="Z131" s="24">
        <v>165.85</v>
      </c>
      <c r="AA131" s="24">
        <v>0</v>
      </c>
      <c r="AB131" s="24">
        <v>3158.4300000000007</v>
      </c>
      <c r="AC131" s="24">
        <v>124.32000000000001</v>
      </c>
      <c r="AD131" s="26">
        <f t="shared" si="42"/>
        <v>428534.55999999988</v>
      </c>
      <c r="AE131" s="24">
        <v>1080.0100000000002</v>
      </c>
      <c r="AF131" s="25">
        <v>0</v>
      </c>
      <c r="AG131" s="25">
        <v>2396.2199999999998</v>
      </c>
      <c r="AH131" s="26">
        <f t="shared" si="43"/>
        <v>432010.78999999986</v>
      </c>
    </row>
    <row r="132" spans="1:34" s="11" customFormat="1" ht="18" hidden="1" customHeight="1" outlineLevel="2" x14ac:dyDescent="0.3">
      <c r="A132" s="28" t="s">
        <v>443</v>
      </c>
      <c r="B132" s="29" t="s">
        <v>444</v>
      </c>
      <c r="C132" s="30" t="s">
        <v>445</v>
      </c>
      <c r="D132" s="30" t="s">
        <v>190</v>
      </c>
      <c r="E132" s="30" t="str">
        <f t="shared" si="41"/>
        <v>RR98-RD06</v>
      </c>
      <c r="F132" s="31" t="s">
        <v>446</v>
      </c>
      <c r="G132" s="31" t="s">
        <v>463</v>
      </c>
      <c r="H132" s="30" t="s">
        <v>448</v>
      </c>
      <c r="I132" s="30" t="s">
        <v>46</v>
      </c>
      <c r="J132" s="30" t="s">
        <v>464</v>
      </c>
      <c r="K132" s="32" t="s">
        <v>465</v>
      </c>
      <c r="L132" s="23">
        <v>0</v>
      </c>
      <c r="M132" s="23">
        <v>0</v>
      </c>
      <c r="N132" s="23">
        <v>0</v>
      </c>
      <c r="O132" s="23">
        <v>486365.71</v>
      </c>
      <c r="P132" s="24">
        <v>0</v>
      </c>
      <c r="Q132" s="24">
        <v>0</v>
      </c>
      <c r="R132" s="24">
        <v>0</v>
      </c>
      <c r="S132" s="24">
        <v>0</v>
      </c>
      <c r="T132" s="24">
        <v>0</v>
      </c>
      <c r="U132" s="24">
        <v>0</v>
      </c>
      <c r="V132" s="25">
        <v>486365.71</v>
      </c>
      <c r="W132" s="24">
        <v>0</v>
      </c>
      <c r="X132" s="24">
        <v>0</v>
      </c>
      <c r="Y132" s="24">
        <v>0</v>
      </c>
      <c r="Z132" s="24">
        <v>0</v>
      </c>
      <c r="AA132" s="24">
        <v>0</v>
      </c>
      <c r="AB132" s="24">
        <v>0</v>
      </c>
      <c r="AC132" s="24">
        <v>-0.01</v>
      </c>
      <c r="AD132" s="26">
        <f t="shared" si="42"/>
        <v>972731.41</v>
      </c>
      <c r="AE132" s="24">
        <v>2437.92</v>
      </c>
      <c r="AF132" s="25">
        <v>0</v>
      </c>
      <c r="AG132" s="25">
        <v>0</v>
      </c>
      <c r="AH132" s="26">
        <f t="shared" si="43"/>
        <v>975169.33000000007</v>
      </c>
    </row>
    <row r="133" spans="1:34" s="11" customFormat="1" ht="18" hidden="1" customHeight="1" outlineLevel="2" x14ac:dyDescent="0.3">
      <c r="A133" s="28" t="s">
        <v>443</v>
      </c>
      <c r="B133" s="29" t="s">
        <v>444</v>
      </c>
      <c r="C133" s="30" t="s">
        <v>445</v>
      </c>
      <c r="D133" s="30" t="s">
        <v>48</v>
      </c>
      <c r="E133" s="30" t="str">
        <f t="shared" si="41"/>
        <v>RR98-RG01</v>
      </c>
      <c r="F133" s="31" t="s">
        <v>446</v>
      </c>
      <c r="G133" s="31" t="s">
        <v>466</v>
      </c>
      <c r="H133" s="30" t="s">
        <v>448</v>
      </c>
      <c r="I133" s="30" t="s">
        <v>46</v>
      </c>
      <c r="J133" s="30" t="s">
        <v>467</v>
      </c>
      <c r="K133" s="32" t="s">
        <v>468</v>
      </c>
      <c r="L133" s="23">
        <v>5754790.8799999952</v>
      </c>
      <c r="M133" s="23">
        <v>1616662.5100000007</v>
      </c>
      <c r="N133" s="23">
        <v>31265.25</v>
      </c>
      <c r="O133" s="23">
        <v>13848568.889999997</v>
      </c>
      <c r="P133" s="24">
        <v>788515.29999999993</v>
      </c>
      <c r="Q133" s="24">
        <v>72952.31</v>
      </c>
      <c r="R133" s="24">
        <v>81441.450000000012</v>
      </c>
      <c r="S133" s="24">
        <v>301449.51999999979</v>
      </c>
      <c r="T133" s="24">
        <v>242331.3</v>
      </c>
      <c r="U133" s="24">
        <v>2274749.4800000004</v>
      </c>
      <c r="V133" s="25">
        <v>11301661.470000003</v>
      </c>
      <c r="W133" s="24">
        <v>319436.01000000007</v>
      </c>
      <c r="X133" s="24">
        <v>72952.31</v>
      </c>
      <c r="Y133" s="24">
        <v>244107.00000000006</v>
      </c>
      <c r="Z133" s="24">
        <v>31265.26</v>
      </c>
      <c r="AA133" s="24">
        <v>32106.57</v>
      </c>
      <c r="AB133" s="24">
        <v>821102.65999999992</v>
      </c>
      <c r="AC133" s="24">
        <v>-31831.990000000005</v>
      </c>
      <c r="AD133" s="26">
        <f t="shared" si="42"/>
        <v>37803526.179999992</v>
      </c>
      <c r="AE133" s="24">
        <v>95638.689999999988</v>
      </c>
      <c r="AF133" s="25">
        <v>233553.43</v>
      </c>
      <c r="AG133" s="25">
        <v>122739.16</v>
      </c>
      <c r="AH133" s="26">
        <f t="shared" si="43"/>
        <v>38255457.459999986</v>
      </c>
    </row>
    <row r="134" spans="1:34" s="11" customFormat="1" ht="18" hidden="1" customHeight="1" outlineLevel="2" x14ac:dyDescent="0.3">
      <c r="A134" s="28" t="s">
        <v>443</v>
      </c>
      <c r="B134" s="29" t="s">
        <v>444</v>
      </c>
      <c r="C134" s="30" t="s">
        <v>445</v>
      </c>
      <c r="D134" s="30" t="s">
        <v>65</v>
      </c>
      <c r="E134" s="30" t="str">
        <f t="shared" si="41"/>
        <v>RR98-RG02</v>
      </c>
      <c r="F134" s="31" t="s">
        <v>446</v>
      </c>
      <c r="G134" s="31" t="s">
        <v>469</v>
      </c>
      <c r="H134" s="30" t="s">
        <v>448</v>
      </c>
      <c r="I134" s="30" t="s">
        <v>46</v>
      </c>
      <c r="J134" s="30" t="s">
        <v>470</v>
      </c>
      <c r="K134" s="32" t="s">
        <v>471</v>
      </c>
      <c r="L134" s="23">
        <v>82816.459999999992</v>
      </c>
      <c r="M134" s="23">
        <v>58827.899999999994</v>
      </c>
      <c r="N134" s="23">
        <v>3668.28</v>
      </c>
      <c r="O134" s="23">
        <v>532966.90000000014</v>
      </c>
      <c r="P134" s="24">
        <v>13979.19</v>
      </c>
      <c r="Q134" s="24">
        <v>8559.33</v>
      </c>
      <c r="R134" s="24">
        <v>3074.0099999999998</v>
      </c>
      <c r="S134" s="24">
        <v>25056.680000000008</v>
      </c>
      <c r="T134" s="24">
        <v>16491.22</v>
      </c>
      <c r="U134" s="24">
        <v>74020.3</v>
      </c>
      <c r="V134" s="25">
        <v>454663.74</v>
      </c>
      <c r="W134" s="24">
        <v>9967.6799999999967</v>
      </c>
      <c r="X134" s="24">
        <v>8559.33</v>
      </c>
      <c r="Y134" s="24">
        <v>6880.0300000000007</v>
      </c>
      <c r="Z134" s="24">
        <v>3668.29</v>
      </c>
      <c r="AA134" s="24">
        <v>0</v>
      </c>
      <c r="AB134" s="24">
        <v>26574.14</v>
      </c>
      <c r="AC134" s="24">
        <v>-345.40999999999985</v>
      </c>
      <c r="AD134" s="26">
        <f t="shared" si="42"/>
        <v>1329428.0700000003</v>
      </c>
      <c r="AE134" s="24">
        <v>3361.0999999999995</v>
      </c>
      <c r="AF134" s="25">
        <v>8068.16</v>
      </c>
      <c r="AG134" s="25">
        <v>3555.65</v>
      </c>
      <c r="AH134" s="26">
        <f t="shared" si="43"/>
        <v>1344412.9800000002</v>
      </c>
    </row>
    <row r="135" spans="1:34" s="11" customFormat="1" ht="18" hidden="1" customHeight="1" outlineLevel="2" x14ac:dyDescent="0.3">
      <c r="A135" s="28" t="s">
        <v>443</v>
      </c>
      <c r="B135" s="29" t="s">
        <v>444</v>
      </c>
      <c r="C135" s="30" t="s">
        <v>445</v>
      </c>
      <c r="D135" s="30" t="s">
        <v>108</v>
      </c>
      <c r="E135" s="30" t="str">
        <f t="shared" si="41"/>
        <v>RR98-RG03</v>
      </c>
      <c r="F135" s="31" t="s">
        <v>446</v>
      </c>
      <c r="G135" s="31" t="s">
        <v>472</v>
      </c>
      <c r="H135" s="30" t="s">
        <v>448</v>
      </c>
      <c r="I135" s="30" t="s">
        <v>46</v>
      </c>
      <c r="J135" s="30" t="s">
        <v>473</v>
      </c>
      <c r="K135" s="32" t="s">
        <v>474</v>
      </c>
      <c r="L135" s="23">
        <v>174901.66000000006</v>
      </c>
      <c r="M135" s="23">
        <v>66266.490000000005</v>
      </c>
      <c r="N135" s="23">
        <v>1216.48</v>
      </c>
      <c r="O135" s="23">
        <v>951550.4600000002</v>
      </c>
      <c r="P135" s="24">
        <v>86487.61</v>
      </c>
      <c r="Q135" s="24">
        <v>2838.44</v>
      </c>
      <c r="R135" s="24">
        <v>970.49</v>
      </c>
      <c r="S135" s="24">
        <v>33891.78</v>
      </c>
      <c r="T135" s="24">
        <v>18607.95</v>
      </c>
      <c r="U135" s="24">
        <v>91617.64</v>
      </c>
      <c r="V135" s="25">
        <v>783149.46</v>
      </c>
      <c r="W135" s="24">
        <v>3649.35</v>
      </c>
      <c r="X135" s="24">
        <v>2838.44</v>
      </c>
      <c r="Y135" s="24">
        <v>18485.280000000002</v>
      </c>
      <c r="Z135" s="24">
        <v>1216.48</v>
      </c>
      <c r="AA135" s="24">
        <v>0</v>
      </c>
      <c r="AB135" s="24">
        <v>25017.05</v>
      </c>
      <c r="AC135" s="24">
        <v>513.59</v>
      </c>
      <c r="AD135" s="26">
        <f t="shared" si="42"/>
        <v>2263218.6499999994</v>
      </c>
      <c r="AE135" s="24">
        <v>5712.5199999999995</v>
      </c>
      <c r="AF135" s="25">
        <v>13900</v>
      </c>
      <c r="AG135" s="25">
        <v>2163.67</v>
      </c>
      <c r="AH135" s="26">
        <f t="shared" si="43"/>
        <v>2284994.8399999994</v>
      </c>
    </row>
    <row r="136" spans="1:34" s="11" customFormat="1" ht="18" hidden="1" customHeight="1" outlineLevel="2" x14ac:dyDescent="0.3">
      <c r="A136" s="28" t="s">
        <v>443</v>
      </c>
      <c r="B136" s="29" t="s">
        <v>444</v>
      </c>
      <c r="C136" s="30" t="s">
        <v>445</v>
      </c>
      <c r="D136" s="30" t="s">
        <v>167</v>
      </c>
      <c r="E136" s="30" t="str">
        <f t="shared" si="41"/>
        <v>RR98-RG04</v>
      </c>
      <c r="F136" s="31" t="s">
        <v>446</v>
      </c>
      <c r="G136" s="31" t="s">
        <v>475</v>
      </c>
      <c r="H136" s="30" t="s">
        <v>448</v>
      </c>
      <c r="I136" s="30" t="s">
        <v>46</v>
      </c>
      <c r="J136" s="30" t="s">
        <v>476</v>
      </c>
      <c r="K136" s="32" t="s">
        <v>477</v>
      </c>
      <c r="L136" s="23">
        <v>2138569.2100000009</v>
      </c>
      <c r="M136" s="23">
        <v>233046.37999999998</v>
      </c>
      <c r="N136" s="23">
        <v>5492.2400000000007</v>
      </c>
      <c r="O136" s="23">
        <v>7802745.5899999999</v>
      </c>
      <c r="P136" s="24">
        <v>175330.04000000004</v>
      </c>
      <c r="Q136" s="24">
        <v>12815.21</v>
      </c>
      <c r="R136" s="24">
        <v>10200.629999999997</v>
      </c>
      <c r="S136" s="24">
        <v>106489.76</v>
      </c>
      <c r="T136" s="24">
        <v>12366.989999999998</v>
      </c>
      <c r="U136" s="24">
        <v>1891250.2000000002</v>
      </c>
      <c r="V136" s="25">
        <v>5406631.9300000006</v>
      </c>
      <c r="W136" s="24">
        <v>74676.289999999994</v>
      </c>
      <c r="X136" s="24">
        <v>12815.21</v>
      </c>
      <c r="Y136" s="24">
        <v>90065.260000000009</v>
      </c>
      <c r="Z136" s="24">
        <v>5492.2400000000007</v>
      </c>
      <c r="AA136" s="24">
        <v>0</v>
      </c>
      <c r="AB136" s="24">
        <v>-331902.32000000007</v>
      </c>
      <c r="AC136" s="24">
        <v>-796.98</v>
      </c>
      <c r="AD136" s="26">
        <f t="shared" si="42"/>
        <v>17645287.880000003</v>
      </c>
      <c r="AE136" s="24">
        <v>44566.43</v>
      </c>
      <c r="AF136" s="25">
        <v>110206.45</v>
      </c>
      <c r="AG136" s="25">
        <v>26520.28</v>
      </c>
      <c r="AH136" s="26">
        <f t="shared" si="43"/>
        <v>17826581.040000003</v>
      </c>
    </row>
    <row r="137" spans="1:34" s="11" customFormat="1" ht="18" hidden="1" customHeight="1" outlineLevel="2" x14ac:dyDescent="0.3">
      <c r="A137" s="28" t="s">
        <v>443</v>
      </c>
      <c r="B137" s="29" t="s">
        <v>444</v>
      </c>
      <c r="C137" s="30" t="s">
        <v>445</v>
      </c>
      <c r="D137" s="30" t="s">
        <v>214</v>
      </c>
      <c r="E137" s="30" t="str">
        <f t="shared" si="41"/>
        <v>RR98-RG05</v>
      </c>
      <c r="F137" s="31" t="s">
        <v>446</v>
      </c>
      <c r="G137" s="31" t="s">
        <v>478</v>
      </c>
      <c r="H137" s="30" t="s">
        <v>448</v>
      </c>
      <c r="I137" s="30" t="s">
        <v>46</v>
      </c>
      <c r="J137" s="30" t="s">
        <v>479</v>
      </c>
      <c r="K137" s="32" t="s">
        <v>480</v>
      </c>
      <c r="L137" s="23">
        <v>530868.5199999999</v>
      </c>
      <c r="M137" s="23">
        <v>99008.38</v>
      </c>
      <c r="N137" s="23">
        <v>1158.1199999999999</v>
      </c>
      <c r="O137" s="23">
        <v>1167455.8999999999</v>
      </c>
      <c r="P137" s="24">
        <v>85069.450000000012</v>
      </c>
      <c r="Q137" s="24">
        <v>2702.3199999999997</v>
      </c>
      <c r="R137" s="24">
        <v>11892.91</v>
      </c>
      <c r="S137" s="24">
        <v>12091.59</v>
      </c>
      <c r="T137" s="24">
        <v>816.83</v>
      </c>
      <c r="U137" s="24">
        <v>101624.12</v>
      </c>
      <c r="V137" s="25">
        <v>904062.79</v>
      </c>
      <c r="W137" s="24">
        <v>27297.79</v>
      </c>
      <c r="X137" s="24">
        <v>2702.3199999999997</v>
      </c>
      <c r="Y137" s="24">
        <v>11067.12</v>
      </c>
      <c r="Z137" s="24">
        <v>1158.1199999999999</v>
      </c>
      <c r="AA137" s="24">
        <v>0</v>
      </c>
      <c r="AB137" s="24">
        <v>5043.7600000000057</v>
      </c>
      <c r="AC137" s="24">
        <v>872.44999999999993</v>
      </c>
      <c r="AD137" s="26">
        <f t="shared" si="42"/>
        <v>2964892.49</v>
      </c>
      <c r="AE137" s="24">
        <v>7514.3200000000024</v>
      </c>
      <c r="AF137" s="25">
        <v>17701.919999999998</v>
      </c>
      <c r="AG137" s="25">
        <v>15612.05</v>
      </c>
      <c r="AH137" s="26">
        <f t="shared" si="43"/>
        <v>3005720.78</v>
      </c>
    </row>
    <row r="138" spans="1:34" s="11" customFormat="1" ht="18" hidden="1" customHeight="1" outlineLevel="2" x14ac:dyDescent="0.3">
      <c r="A138" s="28" t="s">
        <v>443</v>
      </c>
      <c r="B138" s="29" t="s">
        <v>444</v>
      </c>
      <c r="C138" s="30" t="s">
        <v>445</v>
      </c>
      <c r="D138" s="30" t="s">
        <v>218</v>
      </c>
      <c r="E138" s="30" t="str">
        <f t="shared" si="41"/>
        <v>RR98-RG06</v>
      </c>
      <c r="F138" s="31" t="s">
        <v>446</v>
      </c>
      <c r="G138" s="31" t="s">
        <v>481</v>
      </c>
      <c r="H138" s="30" t="s">
        <v>448</v>
      </c>
      <c r="I138" s="30" t="s">
        <v>46</v>
      </c>
      <c r="J138" s="30" t="s">
        <v>482</v>
      </c>
      <c r="K138" s="32" t="s">
        <v>483</v>
      </c>
      <c r="L138" s="23">
        <v>0</v>
      </c>
      <c r="M138" s="23">
        <v>0</v>
      </c>
      <c r="N138" s="23">
        <v>0</v>
      </c>
      <c r="O138" s="23">
        <v>3413092.63</v>
      </c>
      <c r="P138" s="24">
        <v>0</v>
      </c>
      <c r="Q138" s="24">
        <v>0</v>
      </c>
      <c r="R138" s="24">
        <v>0</v>
      </c>
      <c r="S138" s="24">
        <v>55092</v>
      </c>
      <c r="T138" s="24">
        <v>0</v>
      </c>
      <c r="U138" s="24">
        <v>0</v>
      </c>
      <c r="V138" s="25">
        <v>3413092.62</v>
      </c>
      <c r="W138" s="24">
        <v>0</v>
      </c>
      <c r="X138" s="24">
        <v>0</v>
      </c>
      <c r="Y138" s="24">
        <v>50486.46</v>
      </c>
      <c r="Z138" s="24">
        <v>0</v>
      </c>
      <c r="AA138" s="24">
        <v>0</v>
      </c>
      <c r="AB138" s="24">
        <v>-42146.080000000002</v>
      </c>
      <c r="AC138" s="24">
        <v>0.01</v>
      </c>
      <c r="AD138" s="26">
        <f t="shared" si="42"/>
        <v>6889617.6399999997</v>
      </c>
      <c r="AE138" s="24">
        <v>17372.84</v>
      </c>
      <c r="AF138" s="25">
        <v>42146.080000000002</v>
      </c>
      <c r="AG138" s="25">
        <v>0</v>
      </c>
      <c r="AH138" s="26">
        <f t="shared" si="43"/>
        <v>6949136.5599999996</v>
      </c>
    </row>
    <row r="139" spans="1:34" s="11" customFormat="1" ht="18" customHeight="1" outlineLevel="1" collapsed="1" x14ac:dyDescent="0.3">
      <c r="A139" s="33" t="s">
        <v>484</v>
      </c>
      <c r="B139" s="34"/>
      <c r="C139" s="35"/>
      <c r="D139" s="35"/>
      <c r="E139" s="35"/>
      <c r="F139" s="36"/>
      <c r="G139" s="36"/>
      <c r="H139" s="35"/>
      <c r="I139" s="35"/>
      <c r="J139" s="35"/>
      <c r="K139" s="36"/>
      <c r="L139" s="37">
        <f t="shared" ref="L139:AC139" si="44">SUBTOTAL(9,L127:L138)</f>
        <v>9995908.1299999952</v>
      </c>
      <c r="M139" s="37">
        <f t="shared" si="44"/>
        <v>2370255.3800000004</v>
      </c>
      <c r="N139" s="37">
        <f t="shared" si="44"/>
        <v>48924.01</v>
      </c>
      <c r="O139" s="37">
        <f t="shared" si="44"/>
        <v>31667315.879999995</v>
      </c>
      <c r="P139" s="37">
        <f t="shared" si="44"/>
        <v>1313964.43</v>
      </c>
      <c r="Q139" s="37">
        <f t="shared" si="44"/>
        <v>114156.14000000001</v>
      </c>
      <c r="R139" s="37">
        <f t="shared" si="44"/>
        <v>123148.72</v>
      </c>
      <c r="S139" s="37">
        <f t="shared" si="44"/>
        <v>553383.76999999979</v>
      </c>
      <c r="T139" s="37">
        <f t="shared" si="44"/>
        <v>332337.78000000003</v>
      </c>
      <c r="U139" s="37">
        <f t="shared" si="44"/>
        <v>5066895.2600000007</v>
      </c>
      <c r="V139" s="37">
        <f t="shared" si="44"/>
        <v>25436223.780000001</v>
      </c>
      <c r="W139" s="37">
        <f t="shared" si="44"/>
        <v>497364.52</v>
      </c>
      <c r="X139" s="37">
        <f t="shared" si="44"/>
        <v>114156.14000000001</v>
      </c>
      <c r="Y139" s="37">
        <f t="shared" si="44"/>
        <v>430867.77000000008</v>
      </c>
      <c r="Z139" s="37">
        <f t="shared" si="44"/>
        <v>48924.03</v>
      </c>
      <c r="AA139" s="37">
        <f t="shared" si="44"/>
        <v>37002.82</v>
      </c>
      <c r="AB139" s="37">
        <f t="shared" si="44"/>
        <v>632841.19999999995</v>
      </c>
      <c r="AC139" s="37">
        <f t="shared" si="44"/>
        <v>-36063.680000000022</v>
      </c>
      <c r="AD139" s="37">
        <f>SUBTOTAL(9,AD127:AD138)</f>
        <v>78747606.079999983</v>
      </c>
      <c r="AE139" s="37">
        <f>SUBTOTAL(9,AE127:AE138)</f>
        <v>198922.41</v>
      </c>
      <c r="AF139" s="38">
        <f t="shared" ref="AF139:AH139" si="45">SUBTOTAL(9,AF127:AF138)</f>
        <v>425576.04</v>
      </c>
      <c r="AG139" s="38">
        <f t="shared" si="45"/>
        <v>196826.01</v>
      </c>
      <c r="AH139" s="38">
        <f t="shared" si="45"/>
        <v>79568930.539999992</v>
      </c>
    </row>
    <row r="140" spans="1:34" s="11" customFormat="1" ht="18" hidden="1" customHeight="1" outlineLevel="2" x14ac:dyDescent="0.3">
      <c r="A140" s="28" t="s">
        <v>485</v>
      </c>
      <c r="B140" s="29" t="s">
        <v>486</v>
      </c>
      <c r="C140" s="30" t="s">
        <v>487</v>
      </c>
      <c r="D140" s="30" t="s">
        <v>42</v>
      </c>
      <c r="E140" s="30" t="str">
        <f t="shared" ref="E140:E145" si="46">CONCATENATE(C140,"-",D140)</f>
        <v>RR38-RD01</v>
      </c>
      <c r="F140" s="31" t="s">
        <v>488</v>
      </c>
      <c r="G140" s="31" t="s">
        <v>44</v>
      </c>
      <c r="H140" s="30" t="s">
        <v>489</v>
      </c>
      <c r="I140" s="30" t="s">
        <v>46</v>
      </c>
      <c r="J140" s="30" t="s">
        <v>490</v>
      </c>
      <c r="K140" s="32" t="s">
        <v>491</v>
      </c>
      <c r="L140" s="23">
        <v>34926.479999999996</v>
      </c>
      <c r="M140" s="23">
        <v>15056.91</v>
      </c>
      <c r="N140" s="23">
        <v>353.36</v>
      </c>
      <c r="O140" s="23">
        <v>249886.77000000002</v>
      </c>
      <c r="P140" s="24">
        <v>30621.52</v>
      </c>
      <c r="Q140" s="24">
        <v>824.54000000000019</v>
      </c>
      <c r="R140" s="24">
        <v>-1394.46</v>
      </c>
      <c r="S140" s="24">
        <v>5215.5299999999988</v>
      </c>
      <c r="T140" s="24">
        <v>2774.5099999999998</v>
      </c>
      <c r="U140" s="24">
        <v>140570.86000000002</v>
      </c>
      <c r="V140" s="25">
        <v>132302.78000000003</v>
      </c>
      <c r="W140" s="24">
        <v>3165.7700000000004</v>
      </c>
      <c r="X140" s="24">
        <v>824.54000000000019</v>
      </c>
      <c r="Y140" s="24">
        <v>284.3</v>
      </c>
      <c r="Z140" s="24">
        <v>353.36</v>
      </c>
      <c r="AA140" s="24">
        <v>0</v>
      </c>
      <c r="AB140" s="24">
        <v>4214.9400000000005</v>
      </c>
      <c r="AC140" s="24">
        <v>1.74</v>
      </c>
      <c r="AD140" s="26">
        <f t="shared" ref="AD140:AD203" si="47">SUM(L140:AC140)</f>
        <v>619983.45000000007</v>
      </c>
      <c r="AE140" s="24">
        <v>1555.5300000000002</v>
      </c>
      <c r="AF140" s="25">
        <v>0</v>
      </c>
      <c r="AG140" s="25">
        <v>662.82</v>
      </c>
      <c r="AH140" s="26">
        <f t="shared" ref="AH140:AH145" si="48">SUM(AD140:AG140)</f>
        <v>622201.80000000005</v>
      </c>
    </row>
    <row r="141" spans="1:34" s="11" customFormat="1" ht="18" hidden="1" customHeight="1" outlineLevel="2" x14ac:dyDescent="0.3">
      <c r="A141" s="28" t="s">
        <v>485</v>
      </c>
      <c r="B141" s="29" t="s">
        <v>486</v>
      </c>
      <c r="C141" s="30" t="s">
        <v>487</v>
      </c>
      <c r="D141" s="30" t="s">
        <v>48</v>
      </c>
      <c r="E141" s="30" t="str">
        <f t="shared" si="46"/>
        <v>RR38-RG01</v>
      </c>
      <c r="F141" s="31" t="s">
        <v>488</v>
      </c>
      <c r="G141" s="31" t="s">
        <v>49</v>
      </c>
      <c r="H141" s="30" t="s">
        <v>489</v>
      </c>
      <c r="I141" s="30" t="s">
        <v>46</v>
      </c>
      <c r="J141" s="30" t="s">
        <v>492</v>
      </c>
      <c r="K141" s="32" t="s">
        <v>493</v>
      </c>
      <c r="L141" s="23">
        <v>239964.11000000004</v>
      </c>
      <c r="M141" s="23">
        <v>105662.54000000001</v>
      </c>
      <c r="N141" s="23">
        <v>2469.7000000000003</v>
      </c>
      <c r="O141" s="23">
        <v>1753250.4600000002</v>
      </c>
      <c r="P141" s="24">
        <v>214887.89</v>
      </c>
      <c r="Q141" s="24">
        <v>5762.66</v>
      </c>
      <c r="R141" s="24">
        <v>-9785.65</v>
      </c>
      <c r="S141" s="24">
        <v>60211.71</v>
      </c>
      <c r="T141" s="24">
        <v>19431.320000000003</v>
      </c>
      <c r="U141" s="24">
        <v>986409.64</v>
      </c>
      <c r="V141" s="25">
        <v>928326.08</v>
      </c>
      <c r="W141" s="24">
        <v>22215.94</v>
      </c>
      <c r="X141" s="24">
        <v>5762.66</v>
      </c>
      <c r="Y141" s="24">
        <v>24066.530000000002</v>
      </c>
      <c r="Z141" s="24">
        <v>2469.7000000000003</v>
      </c>
      <c r="AA141" s="24">
        <v>0</v>
      </c>
      <c r="AB141" s="24">
        <v>2806.2399999999989</v>
      </c>
      <c r="AC141" s="24">
        <v>12.52</v>
      </c>
      <c r="AD141" s="26">
        <f t="shared" si="47"/>
        <v>4363924.0500000007</v>
      </c>
      <c r="AE141" s="24">
        <v>11015.490000000002</v>
      </c>
      <c r="AF141" s="25">
        <v>26913.27</v>
      </c>
      <c r="AG141" s="25">
        <v>4327.91</v>
      </c>
      <c r="AH141" s="26">
        <f t="shared" si="48"/>
        <v>4406180.7200000007</v>
      </c>
    </row>
    <row r="142" spans="1:34" s="11" customFormat="1" ht="18" hidden="1" customHeight="1" outlineLevel="2" x14ac:dyDescent="0.3">
      <c r="A142" s="28" t="s">
        <v>485</v>
      </c>
      <c r="B142" s="29" t="s">
        <v>486</v>
      </c>
      <c r="C142" s="30" t="s">
        <v>494</v>
      </c>
      <c r="D142" s="30" t="s">
        <v>42</v>
      </c>
      <c r="E142" s="30" t="str">
        <f t="shared" si="46"/>
        <v>RR39-RD01</v>
      </c>
      <c r="F142" s="31" t="s">
        <v>495</v>
      </c>
      <c r="G142" s="31" t="s">
        <v>496</v>
      </c>
      <c r="H142" s="30" t="s">
        <v>497</v>
      </c>
      <c r="I142" s="30" t="s">
        <v>46</v>
      </c>
      <c r="J142" s="30" t="s">
        <v>498</v>
      </c>
      <c r="K142" s="32" t="s">
        <v>499</v>
      </c>
      <c r="L142" s="23">
        <v>65881.100000000006</v>
      </c>
      <c r="M142" s="23">
        <v>61606.790000000008</v>
      </c>
      <c r="N142" s="23">
        <v>775.85</v>
      </c>
      <c r="O142" s="23">
        <v>313375.72000000009</v>
      </c>
      <c r="P142" s="24">
        <v>24463.670000000002</v>
      </c>
      <c r="Q142" s="24">
        <v>1810.28</v>
      </c>
      <c r="R142" s="24">
        <v>4428.66</v>
      </c>
      <c r="S142" s="24">
        <v>30739.600000000002</v>
      </c>
      <c r="T142" s="24">
        <v>9194.11</v>
      </c>
      <c r="U142" s="24">
        <v>60509.100000000006</v>
      </c>
      <c r="V142" s="25">
        <v>272893.97000000003</v>
      </c>
      <c r="W142" s="24">
        <v>14501.99</v>
      </c>
      <c r="X142" s="24">
        <v>1810.28</v>
      </c>
      <c r="Y142" s="24">
        <v>25084.680000000004</v>
      </c>
      <c r="Z142" s="24">
        <v>775.85</v>
      </c>
      <c r="AA142" s="24">
        <v>0</v>
      </c>
      <c r="AB142" s="24">
        <v>13701.98</v>
      </c>
      <c r="AC142" s="24">
        <v>-668.90000000000009</v>
      </c>
      <c r="AD142" s="26">
        <f t="shared" si="47"/>
        <v>900884.7300000001</v>
      </c>
      <c r="AE142" s="24">
        <v>2238.29</v>
      </c>
      <c r="AF142" s="25">
        <v>0</v>
      </c>
      <c r="AG142" s="25">
        <v>1251.6600000000001</v>
      </c>
      <c r="AH142" s="26">
        <f t="shared" si="48"/>
        <v>904374.68000000017</v>
      </c>
    </row>
    <row r="143" spans="1:34" s="11" customFormat="1" ht="18" hidden="1" customHeight="1" outlineLevel="2" x14ac:dyDescent="0.3">
      <c r="A143" s="28" t="s">
        <v>485</v>
      </c>
      <c r="B143" s="29" t="s">
        <v>486</v>
      </c>
      <c r="C143" s="30" t="s">
        <v>494</v>
      </c>
      <c r="D143" s="30" t="s">
        <v>58</v>
      </c>
      <c r="E143" s="30" t="str">
        <f t="shared" si="46"/>
        <v>RR39-RD02</v>
      </c>
      <c r="F143" s="31" t="s">
        <v>495</v>
      </c>
      <c r="G143" s="31" t="s">
        <v>500</v>
      </c>
      <c r="H143" s="30" t="s">
        <v>497</v>
      </c>
      <c r="I143" s="30" t="s">
        <v>46</v>
      </c>
      <c r="J143" s="30" t="s">
        <v>501</v>
      </c>
      <c r="K143" s="32" t="s">
        <v>502</v>
      </c>
      <c r="L143" s="23">
        <v>0</v>
      </c>
      <c r="M143" s="23">
        <v>0</v>
      </c>
      <c r="N143" s="23">
        <v>0</v>
      </c>
      <c r="O143" s="23">
        <v>0</v>
      </c>
      <c r="P143" s="24">
        <v>0</v>
      </c>
      <c r="Q143" s="24">
        <v>0</v>
      </c>
      <c r="R143" s="24">
        <v>0</v>
      </c>
      <c r="S143" s="24">
        <v>0</v>
      </c>
      <c r="T143" s="24">
        <v>0</v>
      </c>
      <c r="U143" s="24">
        <v>0</v>
      </c>
      <c r="V143" s="25">
        <v>0</v>
      </c>
      <c r="W143" s="24">
        <v>0</v>
      </c>
      <c r="X143" s="24">
        <v>0</v>
      </c>
      <c r="Y143" s="24">
        <v>0</v>
      </c>
      <c r="Z143" s="24">
        <v>0</v>
      </c>
      <c r="AA143" s="24">
        <v>0</v>
      </c>
      <c r="AB143" s="24">
        <v>0</v>
      </c>
      <c r="AC143" s="24">
        <v>0</v>
      </c>
      <c r="AD143" s="26">
        <f t="shared" si="47"/>
        <v>0</v>
      </c>
      <c r="AE143" s="24">
        <v>0</v>
      </c>
      <c r="AF143" s="25">
        <v>0</v>
      </c>
      <c r="AG143" s="25">
        <v>0</v>
      </c>
      <c r="AH143" s="26">
        <f t="shared" si="48"/>
        <v>0</v>
      </c>
    </row>
    <row r="144" spans="1:34" s="11" customFormat="1" ht="18" hidden="1" customHeight="1" outlineLevel="2" x14ac:dyDescent="0.3">
      <c r="A144" s="28" t="s">
        <v>485</v>
      </c>
      <c r="B144" s="29" t="s">
        <v>486</v>
      </c>
      <c r="C144" s="30" t="s">
        <v>494</v>
      </c>
      <c r="D144" s="30" t="s">
        <v>48</v>
      </c>
      <c r="E144" s="30" t="str">
        <f t="shared" si="46"/>
        <v>RR39-RG01</v>
      </c>
      <c r="F144" s="31" t="s">
        <v>495</v>
      </c>
      <c r="G144" s="31" t="s">
        <v>49</v>
      </c>
      <c r="H144" s="30" t="s">
        <v>497</v>
      </c>
      <c r="I144" s="30" t="s">
        <v>46</v>
      </c>
      <c r="J144" s="30" t="s">
        <v>503</v>
      </c>
      <c r="K144" s="32" t="s">
        <v>504</v>
      </c>
      <c r="L144" s="23">
        <v>452782.07</v>
      </c>
      <c r="M144" s="23">
        <v>429985.47000000009</v>
      </c>
      <c r="N144" s="23">
        <v>5424.54</v>
      </c>
      <c r="O144" s="23">
        <v>2198677.4300000002</v>
      </c>
      <c r="P144" s="24">
        <v>171501.31</v>
      </c>
      <c r="Q144" s="24">
        <v>12657.26</v>
      </c>
      <c r="R144" s="24">
        <v>31075.68</v>
      </c>
      <c r="S144" s="24">
        <v>121382.53</v>
      </c>
      <c r="T144" s="24">
        <v>63914.22</v>
      </c>
      <c r="U144" s="24">
        <v>423302.55999999994</v>
      </c>
      <c r="V144" s="25">
        <v>1914014.0799999998</v>
      </c>
      <c r="W144" s="24">
        <v>101688.95999999999</v>
      </c>
      <c r="X144" s="24">
        <v>12657.26</v>
      </c>
      <c r="Y144" s="24">
        <v>83656</v>
      </c>
      <c r="Z144" s="24">
        <v>5424.54</v>
      </c>
      <c r="AA144" s="24">
        <v>0</v>
      </c>
      <c r="AB144" s="24">
        <v>57579.180000000015</v>
      </c>
      <c r="AC144" s="24">
        <v>-4695.8499999999995</v>
      </c>
      <c r="AD144" s="26">
        <f t="shared" si="47"/>
        <v>6081027.2400000002</v>
      </c>
      <c r="AE144" s="24">
        <v>15355</v>
      </c>
      <c r="AF144" s="25">
        <v>37324.33</v>
      </c>
      <c r="AG144" s="25">
        <v>8283.19</v>
      </c>
      <c r="AH144" s="26">
        <f t="shared" si="48"/>
        <v>6141989.7600000007</v>
      </c>
    </row>
    <row r="145" spans="1:34" s="11" customFormat="1" ht="18" hidden="1" customHeight="1" outlineLevel="2" x14ac:dyDescent="0.3">
      <c r="A145" s="28" t="s">
        <v>485</v>
      </c>
      <c r="B145" s="29" t="s">
        <v>486</v>
      </c>
      <c r="C145" s="30" t="s">
        <v>494</v>
      </c>
      <c r="D145" s="30" t="s">
        <v>65</v>
      </c>
      <c r="E145" s="30" t="str">
        <f t="shared" si="46"/>
        <v>RR39-RG02</v>
      </c>
      <c r="F145" s="31" t="s">
        <v>495</v>
      </c>
      <c r="G145" s="31" t="s">
        <v>49</v>
      </c>
      <c r="H145" s="30" t="s">
        <v>497</v>
      </c>
      <c r="I145" s="30" t="s">
        <v>46</v>
      </c>
      <c r="J145" s="30" t="s">
        <v>505</v>
      </c>
      <c r="K145" s="32" t="s">
        <v>506</v>
      </c>
      <c r="L145" s="23">
        <v>0</v>
      </c>
      <c r="M145" s="23">
        <v>0</v>
      </c>
      <c r="N145" s="23">
        <v>0</v>
      </c>
      <c r="O145" s="23">
        <v>0</v>
      </c>
      <c r="P145" s="24">
        <v>0</v>
      </c>
      <c r="Q145" s="24">
        <v>0</v>
      </c>
      <c r="R145" s="24">
        <v>0</v>
      </c>
      <c r="S145" s="24">
        <v>0</v>
      </c>
      <c r="T145" s="24">
        <v>0</v>
      </c>
      <c r="U145" s="24">
        <v>0</v>
      </c>
      <c r="V145" s="25">
        <v>0</v>
      </c>
      <c r="W145" s="24">
        <v>0</v>
      </c>
      <c r="X145" s="24">
        <v>0</v>
      </c>
      <c r="Y145" s="24">
        <v>0</v>
      </c>
      <c r="Z145" s="24">
        <v>0</v>
      </c>
      <c r="AA145" s="24">
        <v>0</v>
      </c>
      <c r="AB145" s="24">
        <v>0</v>
      </c>
      <c r="AC145" s="24">
        <v>0</v>
      </c>
      <c r="AD145" s="26">
        <f t="shared" si="47"/>
        <v>0</v>
      </c>
      <c r="AE145" s="24">
        <v>0</v>
      </c>
      <c r="AF145" s="25">
        <v>0</v>
      </c>
      <c r="AG145" s="25">
        <v>0</v>
      </c>
      <c r="AH145" s="26">
        <f t="shared" si="48"/>
        <v>0</v>
      </c>
    </row>
    <row r="146" spans="1:34" s="11" customFormat="1" ht="18" customHeight="1" outlineLevel="1" collapsed="1" x14ac:dyDescent="0.3">
      <c r="A146" s="33" t="s">
        <v>507</v>
      </c>
      <c r="B146" s="34"/>
      <c r="C146" s="35"/>
      <c r="D146" s="35"/>
      <c r="E146" s="35"/>
      <c r="F146" s="36"/>
      <c r="G146" s="36"/>
      <c r="H146" s="35"/>
      <c r="I146" s="35"/>
      <c r="J146" s="35"/>
      <c r="K146" s="36"/>
      <c r="L146" s="37">
        <f t="shared" ref="L146:AC146" si="49">SUBTOTAL(9,L140:L145)</f>
        <v>793553.76</v>
      </c>
      <c r="M146" s="37">
        <f t="shared" si="49"/>
        <v>612311.71000000008</v>
      </c>
      <c r="N146" s="37">
        <f t="shared" si="49"/>
        <v>9023.4500000000007</v>
      </c>
      <c r="O146" s="37">
        <f t="shared" si="49"/>
        <v>4515190.3800000008</v>
      </c>
      <c r="P146" s="37">
        <f t="shared" si="49"/>
        <v>441474.39</v>
      </c>
      <c r="Q146" s="37">
        <f t="shared" si="49"/>
        <v>21054.739999999998</v>
      </c>
      <c r="R146" s="37">
        <f t="shared" si="49"/>
        <v>24324.23</v>
      </c>
      <c r="S146" s="37">
        <f t="shared" si="49"/>
        <v>217549.37</v>
      </c>
      <c r="T146" s="37">
        <f t="shared" si="49"/>
        <v>95314.16</v>
      </c>
      <c r="U146" s="37">
        <f t="shared" si="49"/>
        <v>1610792.1600000001</v>
      </c>
      <c r="V146" s="37">
        <f t="shared" si="49"/>
        <v>3247536.9099999997</v>
      </c>
      <c r="W146" s="37">
        <f t="shared" si="49"/>
        <v>141572.65999999997</v>
      </c>
      <c r="X146" s="37">
        <f t="shared" si="49"/>
        <v>21054.739999999998</v>
      </c>
      <c r="Y146" s="37">
        <f t="shared" si="49"/>
        <v>133091.51</v>
      </c>
      <c r="Z146" s="37">
        <f t="shared" si="49"/>
        <v>9023.4500000000007</v>
      </c>
      <c r="AA146" s="37">
        <f t="shared" si="49"/>
        <v>0</v>
      </c>
      <c r="AB146" s="37">
        <f t="shared" si="49"/>
        <v>78302.340000000011</v>
      </c>
      <c r="AC146" s="37">
        <f t="shared" si="49"/>
        <v>-5350.49</v>
      </c>
      <c r="AD146" s="37">
        <f>SUBTOTAL(9,AD140:AD145)</f>
        <v>11965819.470000003</v>
      </c>
      <c r="AE146" s="37">
        <f>SUBTOTAL(9,AE140:AE145)</f>
        <v>30164.31</v>
      </c>
      <c r="AF146" s="38">
        <f t="shared" ref="AF146:AH146" si="50">SUBTOTAL(9,AF140:AF145)</f>
        <v>64237.600000000006</v>
      </c>
      <c r="AG146" s="38">
        <f t="shared" si="50"/>
        <v>14525.58</v>
      </c>
      <c r="AH146" s="38">
        <f t="shared" si="50"/>
        <v>12074746.960000001</v>
      </c>
    </row>
    <row r="147" spans="1:34" s="11" customFormat="1" ht="18" hidden="1" customHeight="1" outlineLevel="2" x14ac:dyDescent="0.3">
      <c r="A147" s="28" t="s">
        <v>508</v>
      </c>
      <c r="B147" s="29" t="s">
        <v>509</v>
      </c>
      <c r="C147" s="30" t="s">
        <v>510</v>
      </c>
      <c r="D147" s="30" t="s">
        <v>42</v>
      </c>
      <c r="E147" s="30" t="str">
        <f t="shared" ref="E147:E160" si="51">CONCATENATE(C147,"-",D147)</f>
        <v>RR41-RD01</v>
      </c>
      <c r="F147" s="31" t="s">
        <v>511</v>
      </c>
      <c r="G147" s="31" t="s">
        <v>44</v>
      </c>
      <c r="H147" s="30" t="s">
        <v>512</v>
      </c>
      <c r="I147" s="30" t="s">
        <v>46</v>
      </c>
      <c r="J147" s="30" t="s">
        <v>513</v>
      </c>
      <c r="K147" s="32" t="s">
        <v>514</v>
      </c>
      <c r="L147" s="23">
        <v>319.40000000000003</v>
      </c>
      <c r="M147" s="23">
        <v>289.49</v>
      </c>
      <c r="N147" s="23">
        <v>0</v>
      </c>
      <c r="O147" s="23">
        <v>34.769999999999996</v>
      </c>
      <c r="P147" s="24">
        <v>0</v>
      </c>
      <c r="Q147" s="24">
        <v>0</v>
      </c>
      <c r="R147" s="24">
        <v>0</v>
      </c>
      <c r="S147" s="24">
        <v>0.77000000000000013</v>
      </c>
      <c r="T147" s="24">
        <v>1.59</v>
      </c>
      <c r="U147" s="24">
        <v>0</v>
      </c>
      <c r="V147" s="25">
        <v>324.27000000000004</v>
      </c>
      <c r="W147" s="24">
        <v>0</v>
      </c>
      <c r="X147" s="24">
        <v>0</v>
      </c>
      <c r="Y147" s="24">
        <v>0.7400000000000001</v>
      </c>
      <c r="Z147" s="24">
        <v>0</v>
      </c>
      <c r="AA147" s="24">
        <v>0</v>
      </c>
      <c r="AB147" s="24">
        <v>1.19</v>
      </c>
      <c r="AC147" s="24">
        <v>-1.9999999999999997E-2</v>
      </c>
      <c r="AD147" s="26">
        <f t="shared" si="47"/>
        <v>972.20000000000027</v>
      </c>
      <c r="AE147" s="24">
        <v>2.4300000000000002</v>
      </c>
      <c r="AF147" s="25">
        <v>0</v>
      </c>
      <c r="AG147" s="25">
        <v>0</v>
      </c>
      <c r="AH147" s="26">
        <f t="shared" ref="AH147:AH160" si="52">SUM(AD147:AG147)</f>
        <v>974.63000000000022</v>
      </c>
    </row>
    <row r="148" spans="1:34" s="11" customFormat="1" ht="18" hidden="1" customHeight="1" outlineLevel="2" x14ac:dyDescent="0.3">
      <c r="A148" s="28" t="s">
        <v>508</v>
      </c>
      <c r="B148" s="29" t="s">
        <v>509</v>
      </c>
      <c r="C148" s="30" t="s">
        <v>510</v>
      </c>
      <c r="D148" s="30" t="s">
        <v>48</v>
      </c>
      <c r="E148" s="30" t="str">
        <f t="shared" si="51"/>
        <v>RR41-RG01</v>
      </c>
      <c r="F148" s="31" t="s">
        <v>511</v>
      </c>
      <c r="G148" s="31" t="s">
        <v>49</v>
      </c>
      <c r="H148" s="30" t="s">
        <v>512</v>
      </c>
      <c r="I148" s="30" t="s">
        <v>46</v>
      </c>
      <c r="J148" s="30" t="s">
        <v>515</v>
      </c>
      <c r="K148" s="32" t="s">
        <v>516</v>
      </c>
      <c r="L148" s="23">
        <v>91256.71</v>
      </c>
      <c r="M148" s="23">
        <v>82711.92</v>
      </c>
      <c r="N148" s="23">
        <v>0</v>
      </c>
      <c r="O148" s="23">
        <v>9936.2200000000012</v>
      </c>
      <c r="P148" s="24">
        <v>0</v>
      </c>
      <c r="Q148" s="24">
        <v>0</v>
      </c>
      <c r="R148" s="24">
        <v>0</v>
      </c>
      <c r="S148" s="24">
        <v>2120</v>
      </c>
      <c r="T148" s="24">
        <v>452.71</v>
      </c>
      <c r="U148" s="24">
        <v>0</v>
      </c>
      <c r="V148" s="25">
        <v>92648.090000000011</v>
      </c>
      <c r="W148" s="24">
        <v>0</v>
      </c>
      <c r="X148" s="24">
        <v>0</v>
      </c>
      <c r="Y148" s="24">
        <v>1973.95</v>
      </c>
      <c r="Z148" s="24">
        <v>0</v>
      </c>
      <c r="AA148" s="24">
        <v>0</v>
      </c>
      <c r="AB148" s="24">
        <v>-1009.6000000000001</v>
      </c>
      <c r="AC148" s="24">
        <v>-5.5699999999999994</v>
      </c>
      <c r="AD148" s="26">
        <f t="shared" si="47"/>
        <v>280084.43000000005</v>
      </c>
      <c r="AE148" s="24">
        <v>705.35</v>
      </c>
      <c r="AF148" s="25">
        <v>1349.43</v>
      </c>
      <c r="AG148" s="25">
        <v>0</v>
      </c>
      <c r="AH148" s="26">
        <f t="shared" si="52"/>
        <v>282139.21000000002</v>
      </c>
    </row>
    <row r="149" spans="1:34" s="11" customFormat="1" ht="18" hidden="1" customHeight="1" outlineLevel="2" x14ac:dyDescent="0.3">
      <c r="A149" s="28" t="s">
        <v>508</v>
      </c>
      <c r="B149" s="29" t="s">
        <v>509</v>
      </c>
      <c r="C149" s="30" t="s">
        <v>517</v>
      </c>
      <c r="D149" s="30" t="s">
        <v>42</v>
      </c>
      <c r="E149" s="30" t="str">
        <f t="shared" si="51"/>
        <v>RR42-RD01</v>
      </c>
      <c r="F149" s="31" t="s">
        <v>518</v>
      </c>
      <c r="G149" s="31" t="s">
        <v>44</v>
      </c>
      <c r="H149" s="30" t="s">
        <v>519</v>
      </c>
      <c r="I149" s="30" t="s">
        <v>46</v>
      </c>
      <c r="J149" s="30" t="s">
        <v>520</v>
      </c>
      <c r="K149" s="32" t="s">
        <v>521</v>
      </c>
      <c r="L149" s="23">
        <v>117.23</v>
      </c>
      <c r="M149" s="23">
        <v>34.85</v>
      </c>
      <c r="N149" s="23">
        <v>2.8499999999999992</v>
      </c>
      <c r="O149" s="23">
        <v>580.02</v>
      </c>
      <c r="P149" s="24">
        <v>23.99</v>
      </c>
      <c r="Q149" s="24">
        <v>6.66</v>
      </c>
      <c r="R149" s="24">
        <v>0</v>
      </c>
      <c r="S149" s="24">
        <v>38929.979999999996</v>
      </c>
      <c r="T149" s="24">
        <v>18.93</v>
      </c>
      <c r="U149" s="24">
        <v>126.79</v>
      </c>
      <c r="V149" s="25">
        <v>400.03</v>
      </c>
      <c r="W149" s="24">
        <v>2.15</v>
      </c>
      <c r="X149" s="24">
        <v>6.66</v>
      </c>
      <c r="Y149" s="24">
        <v>38928.89</v>
      </c>
      <c r="Z149" s="24">
        <v>2.8499999999999992</v>
      </c>
      <c r="AA149" s="24">
        <v>0</v>
      </c>
      <c r="AB149" s="24">
        <v>23.08</v>
      </c>
      <c r="AC149" s="24">
        <v>0</v>
      </c>
      <c r="AD149" s="26">
        <f t="shared" si="47"/>
        <v>79204.960000000006</v>
      </c>
      <c r="AE149" s="24">
        <v>3.4799999999999991</v>
      </c>
      <c r="AF149" s="25">
        <v>0</v>
      </c>
      <c r="AG149" s="25">
        <v>1.35</v>
      </c>
      <c r="AH149" s="26">
        <f t="shared" si="52"/>
        <v>79209.790000000008</v>
      </c>
    </row>
    <row r="150" spans="1:34" s="11" customFormat="1" ht="18" hidden="1" customHeight="1" outlineLevel="2" x14ac:dyDescent="0.3">
      <c r="A150" s="28" t="s">
        <v>508</v>
      </c>
      <c r="B150" s="29" t="s">
        <v>509</v>
      </c>
      <c r="C150" s="30" t="s">
        <v>517</v>
      </c>
      <c r="D150" s="30" t="s">
        <v>48</v>
      </c>
      <c r="E150" s="30" t="str">
        <f t="shared" si="51"/>
        <v>RR42-RG01</v>
      </c>
      <c r="F150" s="31" t="s">
        <v>518</v>
      </c>
      <c r="G150" s="31" t="s">
        <v>49</v>
      </c>
      <c r="H150" s="30" t="s">
        <v>519</v>
      </c>
      <c r="I150" s="30" t="s">
        <v>46</v>
      </c>
      <c r="J150" s="30" t="s">
        <v>522</v>
      </c>
      <c r="K150" s="32" t="s">
        <v>523</v>
      </c>
      <c r="L150" s="23">
        <v>33492.959999999999</v>
      </c>
      <c r="M150" s="23">
        <v>9957.2000000000007</v>
      </c>
      <c r="N150" s="23">
        <v>816.01</v>
      </c>
      <c r="O150" s="23">
        <v>165719.56</v>
      </c>
      <c r="P150" s="24">
        <v>6853.84</v>
      </c>
      <c r="Q150" s="24">
        <v>1904.02</v>
      </c>
      <c r="R150" s="24">
        <v>0</v>
      </c>
      <c r="S150" s="24">
        <v>4373.2700000000004</v>
      </c>
      <c r="T150" s="24">
        <v>5406.22</v>
      </c>
      <c r="U150" s="24">
        <v>36227.160000000003</v>
      </c>
      <c r="V150" s="25">
        <v>114293.23</v>
      </c>
      <c r="W150" s="24">
        <v>616.34</v>
      </c>
      <c r="X150" s="24">
        <v>1904.02</v>
      </c>
      <c r="Y150" s="24">
        <v>4060.8199999999997</v>
      </c>
      <c r="Z150" s="24">
        <v>816.01</v>
      </c>
      <c r="AA150" s="24">
        <v>0</v>
      </c>
      <c r="AB150" s="24">
        <v>4031.6099999999997</v>
      </c>
      <c r="AC150" s="24">
        <v>0.01</v>
      </c>
      <c r="AD150" s="26">
        <f t="shared" si="47"/>
        <v>390472.28</v>
      </c>
      <c r="AE150" s="24">
        <v>985.98999999999967</v>
      </c>
      <c r="AF150" s="25">
        <v>2560.2600000000002</v>
      </c>
      <c r="AG150" s="25">
        <v>385.83</v>
      </c>
      <c r="AH150" s="26">
        <f t="shared" si="52"/>
        <v>394404.36000000004</v>
      </c>
    </row>
    <row r="151" spans="1:34" s="11" customFormat="1" ht="18" hidden="1" customHeight="1" outlineLevel="2" x14ac:dyDescent="0.3">
      <c r="A151" s="28" t="s">
        <v>508</v>
      </c>
      <c r="B151" s="29" t="s">
        <v>509</v>
      </c>
      <c r="C151" s="30" t="s">
        <v>524</v>
      </c>
      <c r="D151" s="30" t="s">
        <v>42</v>
      </c>
      <c r="E151" s="30" t="str">
        <f t="shared" si="51"/>
        <v>RR43-RD01</v>
      </c>
      <c r="F151" s="31" t="s">
        <v>525</v>
      </c>
      <c r="G151" s="31" t="s">
        <v>44</v>
      </c>
      <c r="H151" s="30" t="s">
        <v>526</v>
      </c>
      <c r="I151" s="30" t="s">
        <v>46</v>
      </c>
      <c r="J151" s="30" t="s">
        <v>527</v>
      </c>
      <c r="K151" s="32" t="s">
        <v>528</v>
      </c>
      <c r="L151" s="23">
        <v>4494.1900000000005</v>
      </c>
      <c r="M151" s="23">
        <v>406.88000000000005</v>
      </c>
      <c r="N151" s="23">
        <v>2.3300000000000005</v>
      </c>
      <c r="O151" s="23">
        <v>6786.43</v>
      </c>
      <c r="P151" s="24">
        <v>612.93000000000018</v>
      </c>
      <c r="Q151" s="24">
        <v>5.4500000000000011</v>
      </c>
      <c r="R151" s="24">
        <v>61.94</v>
      </c>
      <c r="S151" s="24">
        <v>2979.11</v>
      </c>
      <c r="T151" s="24">
        <v>57.489999999999995</v>
      </c>
      <c r="U151" s="24">
        <v>1098.3800000000001</v>
      </c>
      <c r="V151" s="25">
        <v>4225.2299999999996</v>
      </c>
      <c r="W151" s="24">
        <v>329.41999999999996</v>
      </c>
      <c r="X151" s="24">
        <v>5.4500000000000011</v>
      </c>
      <c r="Y151" s="24">
        <v>-359.25</v>
      </c>
      <c r="Z151" s="24">
        <v>2.3300000000000005</v>
      </c>
      <c r="AA151" s="24">
        <v>0</v>
      </c>
      <c r="AB151" s="24">
        <v>917.94999999999993</v>
      </c>
      <c r="AC151" s="24">
        <v>-18.740000000000002</v>
      </c>
      <c r="AD151" s="26">
        <f t="shared" si="47"/>
        <v>21607.520000000004</v>
      </c>
      <c r="AE151" s="24">
        <v>54.129999999999995</v>
      </c>
      <c r="AF151" s="25">
        <v>0</v>
      </c>
      <c r="AG151" s="25">
        <v>29.74</v>
      </c>
      <c r="AH151" s="26">
        <f t="shared" si="52"/>
        <v>21691.390000000007</v>
      </c>
    </row>
    <row r="152" spans="1:34" s="11" customFormat="1" ht="18" hidden="1" customHeight="1" outlineLevel="2" x14ac:dyDescent="0.3">
      <c r="A152" s="28" t="s">
        <v>508</v>
      </c>
      <c r="B152" s="29" t="s">
        <v>509</v>
      </c>
      <c r="C152" s="30" t="s">
        <v>524</v>
      </c>
      <c r="D152" s="30" t="s">
        <v>48</v>
      </c>
      <c r="E152" s="30" t="str">
        <f t="shared" si="51"/>
        <v>RR43-RG01</v>
      </c>
      <c r="F152" s="31" t="s">
        <v>525</v>
      </c>
      <c r="G152" s="31" t="s">
        <v>49</v>
      </c>
      <c r="H152" s="30" t="s">
        <v>526</v>
      </c>
      <c r="I152" s="30" t="s">
        <v>46</v>
      </c>
      <c r="J152" s="30" t="s">
        <v>529</v>
      </c>
      <c r="K152" s="32" t="s">
        <v>530</v>
      </c>
      <c r="L152" s="23">
        <v>1283911.1899999995</v>
      </c>
      <c r="M152" s="23">
        <v>116250.36</v>
      </c>
      <c r="N152" s="23">
        <v>666.54</v>
      </c>
      <c r="O152" s="23">
        <v>1938556.84</v>
      </c>
      <c r="P152" s="24">
        <v>175119.62</v>
      </c>
      <c r="Q152" s="24">
        <v>1555.26</v>
      </c>
      <c r="R152" s="24">
        <v>17700.150000000001</v>
      </c>
      <c r="S152" s="24">
        <v>888289.90000000014</v>
      </c>
      <c r="T152" s="24">
        <v>16424.55</v>
      </c>
      <c r="U152" s="24">
        <v>313797.76999999996</v>
      </c>
      <c r="V152" s="25">
        <v>1207208.7699999998</v>
      </c>
      <c r="W152" s="24">
        <v>94123.8</v>
      </c>
      <c r="X152" s="24">
        <v>1555.26</v>
      </c>
      <c r="Y152" s="24">
        <v>-69235.329999999987</v>
      </c>
      <c r="Z152" s="24">
        <v>666.54</v>
      </c>
      <c r="AA152" s="24">
        <v>0</v>
      </c>
      <c r="AB152" s="24">
        <v>219658.05000000002</v>
      </c>
      <c r="AC152" s="24">
        <v>-5365.1799999999994</v>
      </c>
      <c r="AD152" s="26">
        <f t="shared" si="47"/>
        <v>6200884.089999998</v>
      </c>
      <c r="AE152" s="24">
        <v>15669.119999999997</v>
      </c>
      <c r="AF152" s="25">
        <v>42611.99</v>
      </c>
      <c r="AG152" s="25">
        <v>8496.08</v>
      </c>
      <c r="AH152" s="26">
        <f t="shared" si="52"/>
        <v>6267661.2799999984</v>
      </c>
    </row>
    <row r="153" spans="1:34" s="11" customFormat="1" ht="18" hidden="1" customHeight="1" outlineLevel="2" x14ac:dyDescent="0.3">
      <c r="A153" s="28" t="s">
        <v>508</v>
      </c>
      <c r="B153" s="29" t="s">
        <v>509</v>
      </c>
      <c r="C153" s="30" t="s">
        <v>531</v>
      </c>
      <c r="D153" s="30" t="s">
        <v>42</v>
      </c>
      <c r="E153" s="30" t="str">
        <f t="shared" si="51"/>
        <v>RR44-RD01</v>
      </c>
      <c r="F153" s="31" t="s">
        <v>532</v>
      </c>
      <c r="G153" s="31" t="s">
        <v>44</v>
      </c>
      <c r="H153" s="30" t="s">
        <v>533</v>
      </c>
      <c r="I153" s="30" t="s">
        <v>46</v>
      </c>
      <c r="J153" s="30" t="s">
        <v>534</v>
      </c>
      <c r="K153" s="32" t="s">
        <v>535</v>
      </c>
      <c r="L153" s="23">
        <v>1679.2700000000004</v>
      </c>
      <c r="M153" s="23">
        <v>543.56000000000017</v>
      </c>
      <c r="N153" s="23">
        <v>6.49</v>
      </c>
      <c r="O153" s="23">
        <v>3404.75</v>
      </c>
      <c r="P153" s="24">
        <v>438.70000000000005</v>
      </c>
      <c r="Q153" s="24">
        <v>15.149999999999999</v>
      </c>
      <c r="R153" s="24">
        <v>72.31</v>
      </c>
      <c r="S153" s="24">
        <v>712.9899999999999</v>
      </c>
      <c r="T153" s="24">
        <v>117.34</v>
      </c>
      <c r="U153" s="24">
        <v>502.69</v>
      </c>
      <c r="V153" s="25">
        <v>2532.15</v>
      </c>
      <c r="W153" s="24">
        <v>234.92999999999998</v>
      </c>
      <c r="X153" s="24">
        <v>15.149999999999999</v>
      </c>
      <c r="Y153" s="24">
        <v>453.49000000000007</v>
      </c>
      <c r="Z153" s="24">
        <v>6.49</v>
      </c>
      <c r="AA153" s="24">
        <v>0</v>
      </c>
      <c r="AB153" s="24">
        <v>163.90999999999997</v>
      </c>
      <c r="AC153" s="24">
        <v>6.879999999999999</v>
      </c>
      <c r="AD153" s="26">
        <f t="shared" si="47"/>
        <v>10906.249999999998</v>
      </c>
      <c r="AE153" s="24">
        <v>26.930000000000003</v>
      </c>
      <c r="AF153" s="25">
        <v>0</v>
      </c>
      <c r="AG153" s="25">
        <v>9.36</v>
      </c>
      <c r="AH153" s="26">
        <f t="shared" si="52"/>
        <v>10942.539999999999</v>
      </c>
    </row>
    <row r="154" spans="1:34" s="11" customFormat="1" ht="18" hidden="1" customHeight="1" outlineLevel="2" x14ac:dyDescent="0.3">
      <c r="A154" s="28" t="s">
        <v>508</v>
      </c>
      <c r="B154" s="29" t="s">
        <v>509</v>
      </c>
      <c r="C154" s="30" t="s">
        <v>531</v>
      </c>
      <c r="D154" s="30" t="s">
        <v>48</v>
      </c>
      <c r="E154" s="30" t="str">
        <f t="shared" si="51"/>
        <v>RR44-RG01</v>
      </c>
      <c r="F154" s="31" t="s">
        <v>532</v>
      </c>
      <c r="G154" s="31" t="s">
        <v>49</v>
      </c>
      <c r="H154" s="30" t="s">
        <v>533</v>
      </c>
      <c r="I154" s="30" t="s">
        <v>46</v>
      </c>
      <c r="J154" s="30" t="s">
        <v>536</v>
      </c>
      <c r="K154" s="32" t="s">
        <v>537</v>
      </c>
      <c r="L154" s="23">
        <v>479786.25</v>
      </c>
      <c r="M154" s="23">
        <v>155299.69</v>
      </c>
      <c r="N154" s="23">
        <v>1854.0300000000002</v>
      </c>
      <c r="O154" s="23">
        <v>972790.84000000008</v>
      </c>
      <c r="P154" s="24">
        <v>125341.59</v>
      </c>
      <c r="Q154" s="24">
        <v>4326.0199999999995</v>
      </c>
      <c r="R154" s="24">
        <v>20660.689999999999</v>
      </c>
      <c r="S154" s="24">
        <v>101701.5</v>
      </c>
      <c r="T154" s="24">
        <v>33525.420000000006</v>
      </c>
      <c r="U154" s="24">
        <v>143623.57</v>
      </c>
      <c r="V154" s="25">
        <v>723470.53</v>
      </c>
      <c r="W154" s="24">
        <v>67125.81</v>
      </c>
      <c r="X154" s="24">
        <v>4326.0199999999995</v>
      </c>
      <c r="Y154" s="24">
        <v>30981.14</v>
      </c>
      <c r="Z154" s="24">
        <v>1854.0300000000002</v>
      </c>
      <c r="AA154" s="24">
        <v>0</v>
      </c>
      <c r="AB154" s="24">
        <v>28487.13</v>
      </c>
      <c r="AC154" s="24">
        <v>1966.7000000000003</v>
      </c>
      <c r="AD154" s="26">
        <f t="shared" si="47"/>
        <v>2897120.96</v>
      </c>
      <c r="AE154" s="24">
        <v>7313.5900000000011</v>
      </c>
      <c r="AF154" s="25">
        <v>18355.73</v>
      </c>
      <c r="AG154" s="25">
        <v>2660.69</v>
      </c>
      <c r="AH154" s="26">
        <f t="shared" si="52"/>
        <v>2925450.9699999997</v>
      </c>
    </row>
    <row r="155" spans="1:34" s="11" customFormat="1" ht="18" hidden="1" customHeight="1" outlineLevel="2" x14ac:dyDescent="0.3">
      <c r="A155" s="28" t="s">
        <v>508</v>
      </c>
      <c r="B155" s="29" t="s">
        <v>509</v>
      </c>
      <c r="C155" s="30" t="s">
        <v>538</v>
      </c>
      <c r="D155" s="30" t="s">
        <v>42</v>
      </c>
      <c r="E155" s="30" t="str">
        <f t="shared" si="51"/>
        <v>RR45-RD01</v>
      </c>
      <c r="F155" s="31" t="s">
        <v>539</v>
      </c>
      <c r="G155" s="31" t="s">
        <v>44</v>
      </c>
      <c r="H155" s="30" t="s">
        <v>540</v>
      </c>
      <c r="I155" s="30" t="s">
        <v>46</v>
      </c>
      <c r="J155" s="30" t="s">
        <v>541</v>
      </c>
      <c r="K155" s="32" t="s">
        <v>542</v>
      </c>
      <c r="L155" s="23">
        <v>2238.7599999999998</v>
      </c>
      <c r="M155" s="23">
        <v>1479.65</v>
      </c>
      <c r="N155" s="23">
        <v>20.97</v>
      </c>
      <c r="O155" s="23">
        <v>8961.34</v>
      </c>
      <c r="P155" s="24">
        <v>454</v>
      </c>
      <c r="Q155" s="24">
        <v>48.910000000000004</v>
      </c>
      <c r="R155" s="24">
        <v>87.61999999999999</v>
      </c>
      <c r="S155" s="24">
        <v>2439.2999999999997</v>
      </c>
      <c r="T155" s="24">
        <v>270.25</v>
      </c>
      <c r="U155" s="24">
        <v>1608.2399999999998</v>
      </c>
      <c r="V155" s="25">
        <v>7103.4800000000005</v>
      </c>
      <c r="W155" s="24">
        <v>203.53</v>
      </c>
      <c r="X155" s="24">
        <v>48.910000000000004</v>
      </c>
      <c r="Y155" s="24">
        <v>1989.66</v>
      </c>
      <c r="Z155" s="24">
        <v>20.97</v>
      </c>
      <c r="AA155" s="24">
        <v>0</v>
      </c>
      <c r="AB155" s="24">
        <v>677.68000000000029</v>
      </c>
      <c r="AC155" s="24">
        <v>2.0699999999999998</v>
      </c>
      <c r="AD155" s="26">
        <f t="shared" si="47"/>
        <v>27655.34</v>
      </c>
      <c r="AE155" s="24">
        <v>67.909999999999982</v>
      </c>
      <c r="AF155" s="25">
        <v>0</v>
      </c>
      <c r="AG155" s="25">
        <v>43.16</v>
      </c>
      <c r="AH155" s="26">
        <f t="shared" si="52"/>
        <v>27766.41</v>
      </c>
    </row>
    <row r="156" spans="1:34" s="11" customFormat="1" ht="18" hidden="1" customHeight="1" outlineLevel="2" x14ac:dyDescent="0.3">
      <c r="A156" s="28" t="s">
        <v>508</v>
      </c>
      <c r="B156" s="29" t="s">
        <v>509</v>
      </c>
      <c r="C156" s="30" t="s">
        <v>538</v>
      </c>
      <c r="D156" s="30" t="s">
        <v>48</v>
      </c>
      <c r="E156" s="30" t="str">
        <f t="shared" si="51"/>
        <v>RR45-RG01</v>
      </c>
      <c r="F156" s="31" t="s">
        <v>539</v>
      </c>
      <c r="G156" s="31" t="s">
        <v>49</v>
      </c>
      <c r="H156" s="30" t="s">
        <v>540</v>
      </c>
      <c r="I156" s="30" t="s">
        <v>46</v>
      </c>
      <c r="J156" s="30" t="s">
        <v>543</v>
      </c>
      <c r="K156" s="32" t="s">
        <v>544</v>
      </c>
      <c r="L156" s="23">
        <v>639612.63999999978</v>
      </c>
      <c r="M156" s="23">
        <v>422758.54000000004</v>
      </c>
      <c r="N156" s="23">
        <v>5988.03</v>
      </c>
      <c r="O156" s="23">
        <v>2560376.0399999996</v>
      </c>
      <c r="P156" s="24">
        <v>129714.12</v>
      </c>
      <c r="Q156" s="24">
        <v>13972.050000000001</v>
      </c>
      <c r="R156" s="24">
        <v>25034.790000000005</v>
      </c>
      <c r="S156" s="24">
        <v>191388.14</v>
      </c>
      <c r="T156" s="24">
        <v>77213.7</v>
      </c>
      <c r="U156" s="24">
        <v>459498.75999999995</v>
      </c>
      <c r="V156" s="25">
        <v>2029564.9100000001</v>
      </c>
      <c r="W156" s="24">
        <v>58143.569999999992</v>
      </c>
      <c r="X156" s="24">
        <v>13972.050000000001</v>
      </c>
      <c r="Y156" s="24">
        <v>82637.899999999994</v>
      </c>
      <c r="Z156" s="24">
        <v>5988.04</v>
      </c>
      <c r="AA156" s="24">
        <v>0</v>
      </c>
      <c r="AB156" s="24">
        <v>150199.83000000007</v>
      </c>
      <c r="AC156" s="24">
        <v>564.9200000000003</v>
      </c>
      <c r="AD156" s="26">
        <f t="shared" si="47"/>
        <v>6866628.0300000003</v>
      </c>
      <c r="AE156" s="24">
        <v>17349.350000000002</v>
      </c>
      <c r="AF156" s="25">
        <v>43423.82</v>
      </c>
      <c r="AG156" s="25">
        <v>12331.93</v>
      </c>
      <c r="AH156" s="26">
        <f t="shared" si="52"/>
        <v>6939733.1299999999</v>
      </c>
    </row>
    <row r="157" spans="1:34" s="11" customFormat="1" ht="18" hidden="1" customHeight="1" outlineLevel="2" x14ac:dyDescent="0.3">
      <c r="A157" s="28" t="s">
        <v>508</v>
      </c>
      <c r="B157" s="29" t="s">
        <v>509</v>
      </c>
      <c r="C157" s="30" t="s">
        <v>545</v>
      </c>
      <c r="D157" s="30" t="s">
        <v>42</v>
      </c>
      <c r="E157" s="30" t="str">
        <f t="shared" si="51"/>
        <v>RR46-RD01</v>
      </c>
      <c r="F157" s="31" t="s">
        <v>546</v>
      </c>
      <c r="G157" s="31" t="s">
        <v>547</v>
      </c>
      <c r="H157" s="30" t="s">
        <v>548</v>
      </c>
      <c r="I157" s="30" t="s">
        <v>46</v>
      </c>
      <c r="J157" s="30" t="s">
        <v>549</v>
      </c>
      <c r="K157" s="32" t="s">
        <v>550</v>
      </c>
      <c r="L157" s="23">
        <v>181.80999999999997</v>
      </c>
      <c r="M157" s="23">
        <v>103.16</v>
      </c>
      <c r="N157" s="23">
        <v>0.76</v>
      </c>
      <c r="O157" s="23">
        <v>910.54000000000008</v>
      </c>
      <c r="P157" s="24">
        <v>28.220000000000002</v>
      </c>
      <c r="Q157" s="24">
        <v>1.78</v>
      </c>
      <c r="R157" s="24">
        <v>0</v>
      </c>
      <c r="S157" s="24">
        <v>35.470000000000006</v>
      </c>
      <c r="T157" s="24">
        <v>14.89</v>
      </c>
      <c r="U157" s="24">
        <v>70.03</v>
      </c>
      <c r="V157" s="25">
        <v>819.93</v>
      </c>
      <c r="W157" s="24">
        <v>26.28</v>
      </c>
      <c r="X157" s="24">
        <v>1.78</v>
      </c>
      <c r="Y157" s="24">
        <v>0</v>
      </c>
      <c r="Z157" s="24">
        <v>0.76</v>
      </c>
      <c r="AA157" s="24">
        <v>0</v>
      </c>
      <c r="AB157" s="24">
        <v>74.140000000000015</v>
      </c>
      <c r="AC157" s="24">
        <v>-17.47</v>
      </c>
      <c r="AD157" s="26">
        <f t="shared" si="47"/>
        <v>2252.0800000000008</v>
      </c>
      <c r="AE157" s="24">
        <v>5.62</v>
      </c>
      <c r="AF157" s="25">
        <v>0</v>
      </c>
      <c r="AG157" s="25">
        <v>4.74</v>
      </c>
      <c r="AH157" s="26">
        <f t="shared" si="52"/>
        <v>2262.4400000000005</v>
      </c>
    </row>
    <row r="158" spans="1:34" s="11" customFormat="1" ht="18" hidden="1" customHeight="1" outlineLevel="2" x14ac:dyDescent="0.3">
      <c r="A158" s="28" t="s">
        <v>508</v>
      </c>
      <c r="B158" s="29" t="s">
        <v>509</v>
      </c>
      <c r="C158" s="30" t="s">
        <v>545</v>
      </c>
      <c r="D158" s="30" t="s">
        <v>58</v>
      </c>
      <c r="E158" s="30" t="str">
        <f t="shared" si="51"/>
        <v>RR46-RD02</v>
      </c>
      <c r="F158" s="31" t="s">
        <v>546</v>
      </c>
      <c r="G158" s="31" t="s">
        <v>551</v>
      </c>
      <c r="H158" s="30" t="s">
        <v>548</v>
      </c>
      <c r="I158" s="30" t="s">
        <v>46</v>
      </c>
      <c r="J158" s="30" t="s">
        <v>552</v>
      </c>
      <c r="K158" s="32" t="s">
        <v>553</v>
      </c>
      <c r="L158" s="23">
        <v>859.09000000000015</v>
      </c>
      <c r="M158" s="23">
        <v>291.27999999999997</v>
      </c>
      <c r="N158" s="23">
        <v>1.6600000000000001</v>
      </c>
      <c r="O158" s="23">
        <v>1452.56</v>
      </c>
      <c r="P158" s="24">
        <v>278.43</v>
      </c>
      <c r="Q158" s="24">
        <v>3.8499999999999996</v>
      </c>
      <c r="R158" s="24">
        <v>14.25</v>
      </c>
      <c r="S158" s="24">
        <v>129.1</v>
      </c>
      <c r="T158" s="24">
        <v>99</v>
      </c>
      <c r="U158" s="24">
        <v>197.07999999999998</v>
      </c>
      <c r="V158" s="25">
        <v>666.86</v>
      </c>
      <c r="W158" s="24">
        <v>68.030000000000015</v>
      </c>
      <c r="X158" s="24">
        <v>3.8499999999999996</v>
      </c>
      <c r="Y158" s="24">
        <v>0</v>
      </c>
      <c r="Z158" s="24">
        <v>1.6600000000000001</v>
      </c>
      <c r="AA158" s="24">
        <v>0</v>
      </c>
      <c r="AB158" s="24">
        <v>212.31</v>
      </c>
      <c r="AC158" s="24">
        <v>51.570000000000007</v>
      </c>
      <c r="AD158" s="26">
        <f t="shared" si="47"/>
        <v>4330.58</v>
      </c>
      <c r="AE158" s="24">
        <v>10.050000000000001</v>
      </c>
      <c r="AF158" s="25">
        <v>0</v>
      </c>
      <c r="AG158" s="25">
        <v>31.76</v>
      </c>
      <c r="AH158" s="26">
        <f t="shared" si="52"/>
        <v>4372.3900000000003</v>
      </c>
    </row>
    <row r="159" spans="1:34" s="11" customFormat="1" ht="18" hidden="1" customHeight="1" outlineLevel="2" x14ac:dyDescent="0.3">
      <c r="A159" s="28" t="s">
        <v>508</v>
      </c>
      <c r="B159" s="29" t="s">
        <v>509</v>
      </c>
      <c r="C159" s="30" t="s">
        <v>545</v>
      </c>
      <c r="D159" s="30" t="s">
        <v>48</v>
      </c>
      <c r="E159" s="30" t="str">
        <f t="shared" si="51"/>
        <v>RR46-RG01</v>
      </c>
      <c r="F159" s="31" t="s">
        <v>546</v>
      </c>
      <c r="G159" s="31" t="s">
        <v>554</v>
      </c>
      <c r="H159" s="30" t="s">
        <v>548</v>
      </c>
      <c r="I159" s="30" t="s">
        <v>46</v>
      </c>
      <c r="J159" s="30" t="s">
        <v>555</v>
      </c>
      <c r="K159" s="32" t="s">
        <v>556</v>
      </c>
      <c r="L159" s="23">
        <v>51944</v>
      </c>
      <c r="M159" s="23">
        <v>29473.84</v>
      </c>
      <c r="N159" s="23">
        <v>217.15</v>
      </c>
      <c r="O159" s="23">
        <v>260152.94999999998</v>
      </c>
      <c r="P159" s="24">
        <v>8062.7</v>
      </c>
      <c r="Q159" s="24">
        <v>506.70000000000005</v>
      </c>
      <c r="R159" s="24">
        <v>0</v>
      </c>
      <c r="S159" s="24">
        <v>13662.68</v>
      </c>
      <c r="T159" s="24">
        <v>4253.8600000000006</v>
      </c>
      <c r="U159" s="24">
        <v>20005.48</v>
      </c>
      <c r="V159" s="25">
        <v>234266.42</v>
      </c>
      <c r="W159" s="24">
        <v>7508.87</v>
      </c>
      <c r="X159" s="24">
        <v>506.70000000000005</v>
      </c>
      <c r="Y159" s="24">
        <v>3244.7</v>
      </c>
      <c r="Z159" s="24">
        <v>217.15</v>
      </c>
      <c r="AA159" s="24">
        <v>0</v>
      </c>
      <c r="AB159" s="24">
        <v>17106.019999999997</v>
      </c>
      <c r="AC159" s="24">
        <v>-4984.5200000000013</v>
      </c>
      <c r="AD159" s="26">
        <f t="shared" si="47"/>
        <v>646144.69999999984</v>
      </c>
      <c r="AE159" s="24">
        <v>1611.61</v>
      </c>
      <c r="AF159" s="25">
        <v>4077.13</v>
      </c>
      <c r="AG159" s="25">
        <v>1355.38</v>
      </c>
      <c r="AH159" s="26">
        <f t="shared" si="52"/>
        <v>653188.81999999983</v>
      </c>
    </row>
    <row r="160" spans="1:34" s="11" customFormat="1" ht="18" hidden="1" customHeight="1" outlineLevel="2" x14ac:dyDescent="0.3">
      <c r="A160" s="28" t="s">
        <v>508</v>
      </c>
      <c r="B160" s="29" t="s">
        <v>509</v>
      </c>
      <c r="C160" s="30" t="s">
        <v>545</v>
      </c>
      <c r="D160" s="30" t="s">
        <v>65</v>
      </c>
      <c r="E160" s="30" t="str">
        <f t="shared" si="51"/>
        <v>RR46-RG02</v>
      </c>
      <c r="F160" s="31" t="s">
        <v>546</v>
      </c>
      <c r="G160" s="31" t="s">
        <v>557</v>
      </c>
      <c r="H160" s="30" t="s">
        <v>548</v>
      </c>
      <c r="I160" s="30" t="s">
        <v>46</v>
      </c>
      <c r="J160" s="30" t="s">
        <v>558</v>
      </c>
      <c r="K160" s="32" t="s">
        <v>559</v>
      </c>
      <c r="L160" s="23">
        <v>245454.06999999998</v>
      </c>
      <c r="M160" s="23">
        <v>83223.72</v>
      </c>
      <c r="N160" s="23">
        <v>471.25</v>
      </c>
      <c r="O160" s="23">
        <v>415018.7699999999</v>
      </c>
      <c r="P160" s="24">
        <v>79549.079999999987</v>
      </c>
      <c r="Q160" s="24">
        <v>1099.56</v>
      </c>
      <c r="R160" s="24">
        <v>4069.18</v>
      </c>
      <c r="S160" s="24">
        <v>41814.11</v>
      </c>
      <c r="T160" s="24">
        <v>28287.920000000002</v>
      </c>
      <c r="U160" s="24">
        <v>56308.240000000005</v>
      </c>
      <c r="V160" s="25">
        <v>190534.34000000003</v>
      </c>
      <c r="W160" s="24">
        <v>19433.690000000002</v>
      </c>
      <c r="X160" s="24">
        <v>1099.56</v>
      </c>
      <c r="Y160" s="24">
        <v>4525.18</v>
      </c>
      <c r="Z160" s="24">
        <v>471.25</v>
      </c>
      <c r="AA160" s="24">
        <v>0</v>
      </c>
      <c r="AB160" s="24">
        <v>53784.670000000006</v>
      </c>
      <c r="AC160" s="24">
        <v>14734.669999999998</v>
      </c>
      <c r="AD160" s="26">
        <f t="shared" si="47"/>
        <v>1239879.2599999998</v>
      </c>
      <c r="AE160" s="24">
        <v>2880.1499999999996</v>
      </c>
      <c r="AF160" s="25">
        <v>6876.1</v>
      </c>
      <c r="AG160" s="25">
        <v>9074.2199999999993</v>
      </c>
      <c r="AH160" s="26">
        <f t="shared" si="52"/>
        <v>1258709.7299999997</v>
      </c>
    </row>
    <row r="161" spans="1:34" s="11" customFormat="1" ht="18" customHeight="1" outlineLevel="1" collapsed="1" x14ac:dyDescent="0.3">
      <c r="A161" s="33" t="s">
        <v>560</v>
      </c>
      <c r="B161" s="34"/>
      <c r="C161" s="35"/>
      <c r="D161" s="35"/>
      <c r="E161" s="35"/>
      <c r="F161" s="36"/>
      <c r="G161" s="36"/>
      <c r="H161" s="35"/>
      <c r="I161" s="35"/>
      <c r="J161" s="35"/>
      <c r="K161" s="36"/>
      <c r="L161" s="37">
        <f t="shared" ref="L161:AC161" si="53">SUBTOTAL(9,L147:L160)</f>
        <v>2835347.5699999989</v>
      </c>
      <c r="M161" s="37">
        <f t="shared" si="53"/>
        <v>902824.14000000013</v>
      </c>
      <c r="N161" s="37">
        <f t="shared" si="53"/>
        <v>10048.07</v>
      </c>
      <c r="O161" s="37">
        <f t="shared" si="53"/>
        <v>6344681.629999998</v>
      </c>
      <c r="P161" s="37">
        <f t="shared" si="53"/>
        <v>526477.22</v>
      </c>
      <c r="Q161" s="37">
        <f t="shared" si="53"/>
        <v>23445.41</v>
      </c>
      <c r="R161" s="37">
        <f t="shared" si="53"/>
        <v>67700.929999999993</v>
      </c>
      <c r="S161" s="37">
        <f t="shared" si="53"/>
        <v>1288576.3200000003</v>
      </c>
      <c r="T161" s="37">
        <f t="shared" si="53"/>
        <v>166143.87000000002</v>
      </c>
      <c r="U161" s="37">
        <f t="shared" si="53"/>
        <v>1033064.1899999998</v>
      </c>
      <c r="V161" s="37">
        <f t="shared" si="53"/>
        <v>4608058.24</v>
      </c>
      <c r="W161" s="37">
        <f t="shared" si="53"/>
        <v>247816.41999999998</v>
      </c>
      <c r="X161" s="37">
        <f t="shared" si="53"/>
        <v>23445.41</v>
      </c>
      <c r="Y161" s="37">
        <f t="shared" si="53"/>
        <v>99201.890000000014</v>
      </c>
      <c r="Z161" s="37">
        <f t="shared" si="53"/>
        <v>10048.08</v>
      </c>
      <c r="AA161" s="37">
        <f t="shared" si="53"/>
        <v>0</v>
      </c>
      <c r="AB161" s="37">
        <f t="shared" si="53"/>
        <v>474327.97000000009</v>
      </c>
      <c r="AC161" s="37">
        <f t="shared" si="53"/>
        <v>6935.3199999999988</v>
      </c>
      <c r="AD161" s="37">
        <f>SUBTOTAL(9,AD147:AD160)</f>
        <v>18668142.679999992</v>
      </c>
      <c r="AE161" s="37">
        <f>SUBTOTAL(9,AE147:AE160)</f>
        <v>46685.710000000006</v>
      </c>
      <c r="AF161" s="38">
        <f t="shared" ref="AF161:AH161" si="54">SUBTOTAL(9,AF147:AF160)</f>
        <v>119254.46000000002</v>
      </c>
      <c r="AG161" s="38">
        <f t="shared" si="54"/>
        <v>34424.239999999998</v>
      </c>
      <c r="AH161" s="38">
        <f t="shared" si="54"/>
        <v>18868507.09</v>
      </c>
    </row>
    <row r="162" spans="1:34" s="11" customFormat="1" ht="18" hidden="1" customHeight="1" outlineLevel="2" x14ac:dyDescent="0.3">
      <c r="A162" s="28" t="s">
        <v>561</v>
      </c>
      <c r="B162" s="29" t="s">
        <v>562</v>
      </c>
      <c r="C162" s="30" t="s">
        <v>563</v>
      </c>
      <c r="D162" s="30" t="s">
        <v>42</v>
      </c>
      <c r="E162" s="30" t="str">
        <f>CONCATENATE(C162,"-",D162)</f>
        <v>RR48-RD01</v>
      </c>
      <c r="F162" s="31" t="s">
        <v>564</v>
      </c>
      <c r="G162" s="31" t="s">
        <v>44</v>
      </c>
      <c r="H162" s="30" t="s">
        <v>565</v>
      </c>
      <c r="I162" s="30" t="s">
        <v>46</v>
      </c>
      <c r="J162" s="30" t="s">
        <v>566</v>
      </c>
      <c r="K162" s="32" t="s">
        <v>567</v>
      </c>
      <c r="L162" s="23">
        <v>0</v>
      </c>
      <c r="M162" s="23">
        <v>0</v>
      </c>
      <c r="N162" s="23">
        <v>0</v>
      </c>
      <c r="O162" s="23">
        <v>0</v>
      </c>
      <c r="P162" s="24">
        <v>0</v>
      </c>
      <c r="Q162" s="24">
        <v>0</v>
      </c>
      <c r="R162" s="24">
        <v>0</v>
      </c>
      <c r="S162" s="24">
        <v>0</v>
      </c>
      <c r="T162" s="24">
        <v>0</v>
      </c>
      <c r="U162" s="24">
        <v>0</v>
      </c>
      <c r="V162" s="25">
        <v>0</v>
      </c>
      <c r="W162" s="24">
        <v>0</v>
      </c>
      <c r="X162" s="24">
        <v>0</v>
      </c>
      <c r="Y162" s="24">
        <v>0</v>
      </c>
      <c r="Z162" s="24">
        <v>0</v>
      </c>
      <c r="AA162" s="24">
        <v>0</v>
      </c>
      <c r="AB162" s="24">
        <v>0</v>
      </c>
      <c r="AC162" s="24">
        <v>0</v>
      </c>
      <c r="AD162" s="26">
        <f t="shared" si="47"/>
        <v>0</v>
      </c>
      <c r="AE162" s="24">
        <v>0</v>
      </c>
      <c r="AF162" s="25">
        <v>0</v>
      </c>
      <c r="AG162" s="25">
        <v>0</v>
      </c>
      <c r="AH162" s="26">
        <f t="shared" ref="AH162:AH163" si="55">SUM(AD162:AG162)</f>
        <v>0</v>
      </c>
    </row>
    <row r="163" spans="1:34" s="11" customFormat="1" ht="18" hidden="1" customHeight="1" outlineLevel="2" x14ac:dyDescent="0.3">
      <c r="A163" s="28" t="s">
        <v>561</v>
      </c>
      <c r="B163" s="29" t="s">
        <v>562</v>
      </c>
      <c r="C163" s="30" t="s">
        <v>563</v>
      </c>
      <c r="D163" s="30" t="s">
        <v>48</v>
      </c>
      <c r="E163" s="30" t="str">
        <f>CONCATENATE(C163,"-",D163)</f>
        <v>RR48-RG01</v>
      </c>
      <c r="F163" s="31" t="s">
        <v>564</v>
      </c>
      <c r="G163" s="31" t="s">
        <v>49</v>
      </c>
      <c r="H163" s="30" t="s">
        <v>565</v>
      </c>
      <c r="I163" s="30" t="s">
        <v>46</v>
      </c>
      <c r="J163" s="30" t="s">
        <v>568</v>
      </c>
      <c r="K163" s="32" t="s">
        <v>569</v>
      </c>
      <c r="L163" s="23">
        <v>100493.54000000001</v>
      </c>
      <c r="M163" s="23">
        <v>37439.78</v>
      </c>
      <c r="N163" s="23">
        <v>1001.01</v>
      </c>
      <c r="O163" s="23">
        <v>162340.09</v>
      </c>
      <c r="P163" s="24">
        <v>9478.49</v>
      </c>
      <c r="Q163" s="24">
        <v>2335.6700000000005</v>
      </c>
      <c r="R163" s="24">
        <v>5315.33</v>
      </c>
      <c r="S163" s="24">
        <v>12990.180000000002</v>
      </c>
      <c r="T163" s="24">
        <v>4101.1099999999997</v>
      </c>
      <c r="U163" s="24">
        <v>17404.180000000004</v>
      </c>
      <c r="V163" s="25">
        <v>126159.01</v>
      </c>
      <c r="W163" s="24">
        <v>7029.57</v>
      </c>
      <c r="X163" s="24">
        <v>2335.6700000000005</v>
      </c>
      <c r="Y163" s="24">
        <v>10376.039999999999</v>
      </c>
      <c r="Z163" s="24">
        <v>1001.01</v>
      </c>
      <c r="AA163" s="24">
        <v>10805.9</v>
      </c>
      <c r="AB163" s="24">
        <v>34715.340000000011</v>
      </c>
      <c r="AC163" s="24">
        <v>1225.6599999999999</v>
      </c>
      <c r="AD163" s="26">
        <f t="shared" si="47"/>
        <v>546547.58000000007</v>
      </c>
      <c r="AE163" s="24">
        <v>1378.4</v>
      </c>
      <c r="AF163" s="25">
        <v>3452.14</v>
      </c>
      <c r="AG163" s="25">
        <v>3.19</v>
      </c>
      <c r="AH163" s="26">
        <f t="shared" si="55"/>
        <v>551381.31000000006</v>
      </c>
    </row>
    <row r="164" spans="1:34" s="11" customFormat="1" ht="18" customHeight="1" outlineLevel="1" collapsed="1" x14ac:dyDescent="0.3">
      <c r="A164" s="33" t="s">
        <v>570</v>
      </c>
      <c r="B164" s="34"/>
      <c r="C164" s="35"/>
      <c r="D164" s="35"/>
      <c r="E164" s="35"/>
      <c r="F164" s="36"/>
      <c r="G164" s="36"/>
      <c r="H164" s="35"/>
      <c r="I164" s="35"/>
      <c r="J164" s="35"/>
      <c r="K164" s="36"/>
      <c r="L164" s="37">
        <f t="shared" ref="L164:AC164" si="56">SUBTOTAL(9,L162:L163)</f>
        <v>100493.54000000001</v>
      </c>
      <c r="M164" s="37">
        <f t="shared" si="56"/>
        <v>37439.78</v>
      </c>
      <c r="N164" s="37">
        <f t="shared" si="56"/>
        <v>1001.01</v>
      </c>
      <c r="O164" s="37">
        <f t="shared" si="56"/>
        <v>162340.09</v>
      </c>
      <c r="P164" s="37">
        <f t="shared" si="56"/>
        <v>9478.49</v>
      </c>
      <c r="Q164" s="37">
        <f t="shared" si="56"/>
        <v>2335.6700000000005</v>
      </c>
      <c r="R164" s="37">
        <f t="shared" si="56"/>
        <v>5315.33</v>
      </c>
      <c r="S164" s="37">
        <f t="shared" si="56"/>
        <v>12990.180000000002</v>
      </c>
      <c r="T164" s="37">
        <f t="shared" si="56"/>
        <v>4101.1099999999997</v>
      </c>
      <c r="U164" s="37">
        <f t="shared" si="56"/>
        <v>17404.180000000004</v>
      </c>
      <c r="V164" s="37">
        <f t="shared" si="56"/>
        <v>126159.01</v>
      </c>
      <c r="W164" s="37">
        <f t="shared" si="56"/>
        <v>7029.57</v>
      </c>
      <c r="X164" s="37">
        <f t="shared" si="56"/>
        <v>2335.6700000000005</v>
      </c>
      <c r="Y164" s="37">
        <f t="shared" si="56"/>
        <v>10376.039999999999</v>
      </c>
      <c r="Z164" s="37">
        <f t="shared" si="56"/>
        <v>1001.01</v>
      </c>
      <c r="AA164" s="37">
        <f t="shared" si="56"/>
        <v>10805.9</v>
      </c>
      <c r="AB164" s="37">
        <f t="shared" si="56"/>
        <v>34715.340000000011</v>
      </c>
      <c r="AC164" s="37">
        <f t="shared" si="56"/>
        <v>1225.6599999999999</v>
      </c>
      <c r="AD164" s="37">
        <f>SUBTOTAL(9,AD162:AD163)</f>
        <v>546547.58000000007</v>
      </c>
      <c r="AE164" s="37">
        <f>SUBTOTAL(9,AE162:AE163)</f>
        <v>1378.4</v>
      </c>
      <c r="AF164" s="38">
        <f t="shared" ref="AF164:AH164" si="57">SUBTOTAL(9,AF162:AF163)</f>
        <v>3452.14</v>
      </c>
      <c r="AG164" s="38">
        <f t="shared" si="57"/>
        <v>3.19</v>
      </c>
      <c r="AH164" s="38">
        <f t="shared" si="57"/>
        <v>551381.31000000006</v>
      </c>
    </row>
    <row r="165" spans="1:34" s="11" customFormat="1" ht="18" hidden="1" customHeight="1" outlineLevel="2" x14ac:dyDescent="0.3">
      <c r="A165" s="28" t="s">
        <v>571</v>
      </c>
      <c r="B165" s="29" t="s">
        <v>572</v>
      </c>
      <c r="C165" s="30" t="s">
        <v>573</v>
      </c>
      <c r="D165" s="30" t="s">
        <v>42</v>
      </c>
      <c r="E165" s="30" t="str">
        <f t="shared" ref="E165:E190" si="58">CONCATENATE(C165,"-",D165)</f>
        <v>RR51-RD01</v>
      </c>
      <c r="F165" s="31" t="s">
        <v>574</v>
      </c>
      <c r="G165" s="31" t="s">
        <v>54</v>
      </c>
      <c r="H165" s="30" t="s">
        <v>575</v>
      </c>
      <c r="I165" s="30" t="s">
        <v>46</v>
      </c>
      <c r="J165" s="30" t="s">
        <v>576</v>
      </c>
      <c r="K165" s="32" t="s">
        <v>577</v>
      </c>
      <c r="L165" s="23">
        <v>1753.7300000000002</v>
      </c>
      <c r="M165" s="23">
        <v>767.92</v>
      </c>
      <c r="N165" s="23">
        <v>0</v>
      </c>
      <c r="O165" s="23">
        <v>4782.34</v>
      </c>
      <c r="P165" s="24">
        <v>75.22</v>
      </c>
      <c r="Q165" s="24">
        <v>0</v>
      </c>
      <c r="R165" s="24">
        <v>34.15</v>
      </c>
      <c r="S165" s="24">
        <v>24.019999999999996</v>
      </c>
      <c r="T165" s="24">
        <v>302.26</v>
      </c>
      <c r="U165" s="24">
        <v>2398.89</v>
      </c>
      <c r="V165" s="25">
        <v>2606.4699999999998</v>
      </c>
      <c r="W165" s="24">
        <v>19.43</v>
      </c>
      <c r="X165" s="24">
        <v>0</v>
      </c>
      <c r="Y165" s="24">
        <v>4.5999999999999996</v>
      </c>
      <c r="Z165" s="24">
        <v>0</v>
      </c>
      <c r="AA165" s="24">
        <v>0</v>
      </c>
      <c r="AB165" s="24">
        <v>441.63</v>
      </c>
      <c r="AC165" s="24">
        <v>1.18</v>
      </c>
      <c r="AD165" s="26">
        <f t="shared" si="47"/>
        <v>13211.84</v>
      </c>
      <c r="AE165" s="24">
        <v>33.15</v>
      </c>
      <c r="AF165" s="25">
        <v>0</v>
      </c>
      <c r="AG165" s="25">
        <v>16.88</v>
      </c>
      <c r="AH165" s="26">
        <f t="shared" ref="AH165:AH190" si="59">SUM(AD165:AG165)</f>
        <v>13261.869999999999</v>
      </c>
    </row>
    <row r="166" spans="1:34" s="11" customFormat="1" ht="18" hidden="1" customHeight="1" outlineLevel="2" x14ac:dyDescent="0.3">
      <c r="A166" s="28" t="s">
        <v>571</v>
      </c>
      <c r="B166" s="29" t="s">
        <v>572</v>
      </c>
      <c r="C166" s="30" t="s">
        <v>573</v>
      </c>
      <c r="D166" s="30" t="s">
        <v>58</v>
      </c>
      <c r="E166" s="30" t="str">
        <f t="shared" si="58"/>
        <v>RR51-RD02</v>
      </c>
      <c r="F166" s="31" t="s">
        <v>574</v>
      </c>
      <c r="G166" s="31" t="s">
        <v>59</v>
      </c>
      <c r="H166" s="30" t="s">
        <v>575</v>
      </c>
      <c r="I166" s="30" t="s">
        <v>46</v>
      </c>
      <c r="J166" s="30" t="s">
        <v>578</v>
      </c>
      <c r="K166" s="32" t="s">
        <v>579</v>
      </c>
      <c r="L166" s="23">
        <v>17876.060000000001</v>
      </c>
      <c r="M166" s="23">
        <v>4195.88</v>
      </c>
      <c r="N166" s="23">
        <v>0</v>
      </c>
      <c r="O166" s="23">
        <v>20805.509999999998</v>
      </c>
      <c r="P166" s="24">
        <v>1938.6</v>
      </c>
      <c r="Q166" s="24">
        <v>0</v>
      </c>
      <c r="R166" s="24">
        <v>551.14</v>
      </c>
      <c r="S166" s="24">
        <v>1787.0700000000002</v>
      </c>
      <c r="T166" s="24">
        <v>91.830000000000013</v>
      </c>
      <c r="U166" s="24">
        <v>1813.82</v>
      </c>
      <c r="V166" s="25">
        <v>19706.72</v>
      </c>
      <c r="W166" s="24">
        <v>32.789999999999992</v>
      </c>
      <c r="X166" s="24">
        <v>0</v>
      </c>
      <c r="Y166" s="24">
        <v>775.34999999999991</v>
      </c>
      <c r="Z166" s="24">
        <v>0</v>
      </c>
      <c r="AA166" s="24">
        <v>0</v>
      </c>
      <c r="AB166" s="24">
        <v>346.33</v>
      </c>
      <c r="AC166" s="24">
        <v>1.75</v>
      </c>
      <c r="AD166" s="26">
        <f t="shared" si="47"/>
        <v>69922.850000000006</v>
      </c>
      <c r="AE166" s="24">
        <v>174.53</v>
      </c>
      <c r="AF166" s="25">
        <v>0</v>
      </c>
      <c r="AG166" s="25">
        <v>23.38</v>
      </c>
      <c r="AH166" s="26">
        <f t="shared" si="59"/>
        <v>70120.760000000009</v>
      </c>
    </row>
    <row r="167" spans="1:34" s="11" customFormat="1" ht="18" hidden="1" customHeight="1" outlineLevel="2" x14ac:dyDescent="0.3">
      <c r="A167" s="28" t="s">
        <v>571</v>
      </c>
      <c r="B167" s="29" t="s">
        <v>572</v>
      </c>
      <c r="C167" s="30" t="s">
        <v>573</v>
      </c>
      <c r="D167" s="30" t="s">
        <v>99</v>
      </c>
      <c r="E167" s="30" t="str">
        <f t="shared" si="58"/>
        <v>RR51-RD03</v>
      </c>
      <c r="F167" s="31" t="s">
        <v>574</v>
      </c>
      <c r="G167" s="31" t="s">
        <v>266</v>
      </c>
      <c r="H167" s="30" t="s">
        <v>575</v>
      </c>
      <c r="I167" s="30" t="s">
        <v>46</v>
      </c>
      <c r="J167" s="30" t="s">
        <v>580</v>
      </c>
      <c r="K167" s="32" t="s">
        <v>581</v>
      </c>
      <c r="L167" s="23">
        <v>5287.0199999999995</v>
      </c>
      <c r="M167" s="23">
        <v>2793.95</v>
      </c>
      <c r="N167" s="23">
        <v>0</v>
      </c>
      <c r="O167" s="23">
        <v>10436.34</v>
      </c>
      <c r="P167" s="24">
        <v>153.30000000000001</v>
      </c>
      <c r="Q167" s="24">
        <v>0</v>
      </c>
      <c r="R167" s="24">
        <v>59.900000000000006</v>
      </c>
      <c r="S167" s="24">
        <v>460.74999999999994</v>
      </c>
      <c r="T167" s="24">
        <v>0.91</v>
      </c>
      <c r="U167" s="24">
        <v>3882.11</v>
      </c>
      <c r="V167" s="25">
        <v>5201.91</v>
      </c>
      <c r="W167" s="24">
        <v>96.74</v>
      </c>
      <c r="X167" s="24">
        <v>0</v>
      </c>
      <c r="Y167" s="24">
        <v>17.439999999999998</v>
      </c>
      <c r="Z167" s="24">
        <v>0</v>
      </c>
      <c r="AA167" s="24">
        <v>0</v>
      </c>
      <c r="AB167" s="24">
        <v>128.66999999999999</v>
      </c>
      <c r="AC167" s="24">
        <v>1.23</v>
      </c>
      <c r="AD167" s="26">
        <f t="shared" si="47"/>
        <v>28520.269999999997</v>
      </c>
      <c r="AE167" s="24">
        <v>71.48</v>
      </c>
      <c r="AF167" s="25">
        <v>0</v>
      </c>
      <c r="AG167" s="25">
        <v>4.53</v>
      </c>
      <c r="AH167" s="26">
        <f t="shared" si="59"/>
        <v>28596.279999999995</v>
      </c>
    </row>
    <row r="168" spans="1:34" s="11" customFormat="1" ht="18" hidden="1" customHeight="1" outlineLevel="2" x14ac:dyDescent="0.3">
      <c r="A168" s="28" t="s">
        <v>571</v>
      </c>
      <c r="B168" s="29" t="s">
        <v>572</v>
      </c>
      <c r="C168" s="30" t="s">
        <v>573</v>
      </c>
      <c r="D168" s="30" t="s">
        <v>155</v>
      </c>
      <c r="E168" s="30" t="str">
        <f t="shared" si="58"/>
        <v>RR51-RD04</v>
      </c>
      <c r="F168" s="31" t="s">
        <v>574</v>
      </c>
      <c r="G168" s="31" t="s">
        <v>311</v>
      </c>
      <c r="H168" s="30" t="s">
        <v>575</v>
      </c>
      <c r="I168" s="30" t="s">
        <v>46</v>
      </c>
      <c r="J168" s="30" t="s">
        <v>582</v>
      </c>
      <c r="K168" s="32" t="s">
        <v>583</v>
      </c>
      <c r="L168" s="23">
        <v>451.02000000000004</v>
      </c>
      <c r="M168" s="23">
        <v>335.05</v>
      </c>
      <c r="N168" s="23">
        <v>0</v>
      </c>
      <c r="O168" s="23">
        <v>1348.1000000000001</v>
      </c>
      <c r="P168" s="24">
        <v>135.94</v>
      </c>
      <c r="Q168" s="24">
        <v>0</v>
      </c>
      <c r="R168" s="24">
        <v>0</v>
      </c>
      <c r="S168" s="24">
        <v>250.37999999999994</v>
      </c>
      <c r="T168" s="24">
        <v>214.47</v>
      </c>
      <c r="U168" s="24">
        <v>49.52</v>
      </c>
      <c r="V168" s="25">
        <v>871.3</v>
      </c>
      <c r="W168" s="40">
        <v>103.1</v>
      </c>
      <c r="X168" s="24">
        <v>0</v>
      </c>
      <c r="Y168" s="24">
        <v>24.890000000000004</v>
      </c>
      <c r="Z168" s="24">
        <v>0</v>
      </c>
      <c r="AA168" s="24">
        <v>0</v>
      </c>
      <c r="AB168" s="24">
        <v>152.4</v>
      </c>
      <c r="AC168" s="24">
        <v>-0.05</v>
      </c>
      <c r="AD168" s="26">
        <f t="shared" si="47"/>
        <v>3936.1199999999994</v>
      </c>
      <c r="AE168" s="24">
        <v>9.8600000000000012</v>
      </c>
      <c r="AF168" s="25">
        <v>0</v>
      </c>
      <c r="AG168" s="25">
        <v>5.63</v>
      </c>
      <c r="AH168" s="26">
        <f t="shared" si="59"/>
        <v>3951.6099999999997</v>
      </c>
    </row>
    <row r="169" spans="1:34" s="11" customFormat="1" ht="18" hidden="1" customHeight="1" outlineLevel="2" x14ac:dyDescent="0.3">
      <c r="A169" s="28" t="s">
        <v>571</v>
      </c>
      <c r="B169" s="29" t="s">
        <v>572</v>
      </c>
      <c r="C169" s="30" t="s">
        <v>573</v>
      </c>
      <c r="D169" s="30" t="s">
        <v>186</v>
      </c>
      <c r="E169" s="30" t="str">
        <f t="shared" si="58"/>
        <v>RR51-RD05</v>
      </c>
      <c r="F169" s="31" t="s">
        <v>574</v>
      </c>
      <c r="G169" s="31" t="s">
        <v>584</v>
      </c>
      <c r="H169" s="30" t="s">
        <v>575</v>
      </c>
      <c r="I169" s="30" t="s">
        <v>46</v>
      </c>
      <c r="J169" s="30" t="s">
        <v>585</v>
      </c>
      <c r="K169" s="32" t="s">
        <v>586</v>
      </c>
      <c r="L169" s="23">
        <v>8822.01</v>
      </c>
      <c r="M169" s="23">
        <v>4494.4800000000005</v>
      </c>
      <c r="N169" s="23">
        <v>0</v>
      </c>
      <c r="O169" s="23">
        <v>22036.5</v>
      </c>
      <c r="P169" s="24">
        <v>1159.98</v>
      </c>
      <c r="Q169" s="24">
        <v>0</v>
      </c>
      <c r="R169" s="24">
        <v>1005</v>
      </c>
      <c r="S169" s="24">
        <v>-180.58000000000007</v>
      </c>
      <c r="T169" s="24">
        <v>800.55000000000007</v>
      </c>
      <c r="U169" s="24">
        <v>4563.87</v>
      </c>
      <c r="V169" s="25">
        <v>20086.879999999997</v>
      </c>
      <c r="W169" s="40">
        <v>900.43999999999994</v>
      </c>
      <c r="X169" s="24">
        <v>0</v>
      </c>
      <c r="Y169" s="24">
        <v>-950.51</v>
      </c>
      <c r="Z169" s="24">
        <v>0</v>
      </c>
      <c r="AA169" s="24">
        <v>0</v>
      </c>
      <c r="AB169" s="24">
        <v>392.53</v>
      </c>
      <c r="AC169" s="24">
        <v>43.43</v>
      </c>
      <c r="AD169" s="26">
        <f t="shared" si="47"/>
        <v>63174.580000000009</v>
      </c>
      <c r="AE169" s="24">
        <v>164.45999999999998</v>
      </c>
      <c r="AF169" s="25">
        <v>0</v>
      </c>
      <c r="AG169" s="25">
        <v>98.69</v>
      </c>
      <c r="AH169" s="26">
        <f t="shared" si="59"/>
        <v>63437.73000000001</v>
      </c>
    </row>
    <row r="170" spans="1:34" s="11" customFormat="1" ht="18" hidden="1" customHeight="1" outlineLevel="2" x14ac:dyDescent="0.3">
      <c r="A170" s="28" t="s">
        <v>571</v>
      </c>
      <c r="B170" s="29" t="s">
        <v>572</v>
      </c>
      <c r="C170" s="30" t="s">
        <v>573</v>
      </c>
      <c r="D170" s="30" t="s">
        <v>48</v>
      </c>
      <c r="E170" s="30" t="str">
        <f t="shared" si="58"/>
        <v>RR51-RG01</v>
      </c>
      <c r="F170" s="31" t="s">
        <v>574</v>
      </c>
      <c r="G170" s="31" t="s">
        <v>62</v>
      </c>
      <c r="H170" s="30" t="s">
        <v>575</v>
      </c>
      <c r="I170" s="30" t="s">
        <v>46</v>
      </c>
      <c r="J170" s="30" t="s">
        <v>587</v>
      </c>
      <c r="K170" s="32" t="s">
        <v>588</v>
      </c>
      <c r="L170" s="23">
        <v>501067.99</v>
      </c>
      <c r="M170" s="23">
        <v>219406.02</v>
      </c>
      <c r="N170" s="23">
        <v>0</v>
      </c>
      <c r="O170" s="23">
        <v>1366384.42</v>
      </c>
      <c r="P170" s="24">
        <v>21495.97</v>
      </c>
      <c r="Q170" s="24">
        <v>0</v>
      </c>
      <c r="R170" s="24">
        <v>9754.61</v>
      </c>
      <c r="S170" s="24">
        <v>49883.31</v>
      </c>
      <c r="T170" s="24">
        <v>86362.240000000005</v>
      </c>
      <c r="U170" s="24">
        <v>685397.91</v>
      </c>
      <c r="V170" s="25">
        <v>744706.67</v>
      </c>
      <c r="W170" s="40">
        <v>5551.69</v>
      </c>
      <c r="X170" s="24">
        <v>0</v>
      </c>
      <c r="Y170" s="24">
        <v>41233.519999999997</v>
      </c>
      <c r="Z170" s="24">
        <v>0</v>
      </c>
      <c r="AA170" s="24">
        <v>0</v>
      </c>
      <c r="AB170" s="24">
        <v>103468.04000000002</v>
      </c>
      <c r="AC170" s="24">
        <v>327.23</v>
      </c>
      <c r="AD170" s="26">
        <f t="shared" si="47"/>
        <v>3835039.62</v>
      </c>
      <c r="AE170" s="24">
        <v>9680.65</v>
      </c>
      <c r="AF170" s="25">
        <v>22716.36</v>
      </c>
      <c r="AG170" s="25">
        <v>4822.84</v>
      </c>
      <c r="AH170" s="26">
        <f t="shared" si="59"/>
        <v>3872259.4699999997</v>
      </c>
    </row>
    <row r="171" spans="1:34" s="11" customFormat="1" ht="18" hidden="1" customHeight="1" outlineLevel="2" x14ac:dyDescent="0.3">
      <c r="A171" s="28" t="s">
        <v>571</v>
      </c>
      <c r="B171" s="29" t="s">
        <v>572</v>
      </c>
      <c r="C171" s="30" t="s">
        <v>573</v>
      </c>
      <c r="D171" s="30" t="s">
        <v>65</v>
      </c>
      <c r="E171" s="30" t="str">
        <f t="shared" si="58"/>
        <v>RR51-RG02</v>
      </c>
      <c r="F171" s="31" t="s">
        <v>574</v>
      </c>
      <c r="G171" s="31" t="s">
        <v>283</v>
      </c>
      <c r="H171" s="30" t="s">
        <v>575</v>
      </c>
      <c r="I171" s="30" t="s">
        <v>46</v>
      </c>
      <c r="J171" s="30" t="s">
        <v>589</v>
      </c>
      <c r="K171" s="32" t="s">
        <v>590</v>
      </c>
      <c r="L171" s="23">
        <v>5107449.26</v>
      </c>
      <c r="M171" s="23">
        <v>1198823.23</v>
      </c>
      <c r="N171" s="23">
        <v>0</v>
      </c>
      <c r="O171" s="23">
        <v>5944435.7800000003</v>
      </c>
      <c r="P171" s="24">
        <v>553884.94000000006</v>
      </c>
      <c r="Q171" s="24">
        <v>0</v>
      </c>
      <c r="R171" s="24">
        <v>157467.1</v>
      </c>
      <c r="S171" s="24">
        <v>482535.82</v>
      </c>
      <c r="T171" s="24">
        <v>26237.91</v>
      </c>
      <c r="U171" s="24">
        <v>518237.13</v>
      </c>
      <c r="V171" s="25">
        <v>5630490.5099999998</v>
      </c>
      <c r="W171" s="40">
        <v>9368.2900000000009</v>
      </c>
      <c r="X171" s="24">
        <v>0</v>
      </c>
      <c r="Y171" s="24">
        <v>188082.35</v>
      </c>
      <c r="Z171" s="24">
        <v>0</v>
      </c>
      <c r="AA171" s="24">
        <v>0</v>
      </c>
      <c r="AB171" s="24">
        <v>-27212.5</v>
      </c>
      <c r="AC171" s="24">
        <v>494.76000000000005</v>
      </c>
      <c r="AD171" s="26">
        <f t="shared" si="47"/>
        <v>19790294.580000002</v>
      </c>
      <c r="AE171" s="24">
        <v>49932.700000000004</v>
      </c>
      <c r="AF171" s="25">
        <v>126166.5</v>
      </c>
      <c r="AG171" s="25">
        <v>6681.83</v>
      </c>
      <c r="AH171" s="26">
        <f t="shared" si="59"/>
        <v>19973075.609999999</v>
      </c>
    </row>
    <row r="172" spans="1:34" s="11" customFormat="1" ht="18" hidden="1" customHeight="1" outlineLevel="2" x14ac:dyDescent="0.3">
      <c r="A172" s="28" t="s">
        <v>571</v>
      </c>
      <c r="B172" s="29" t="s">
        <v>572</v>
      </c>
      <c r="C172" s="30" t="s">
        <v>573</v>
      </c>
      <c r="D172" s="30" t="s">
        <v>108</v>
      </c>
      <c r="E172" s="30" t="str">
        <f t="shared" si="58"/>
        <v>RR51-RG03</v>
      </c>
      <c r="F172" s="31" t="s">
        <v>574</v>
      </c>
      <c r="G172" s="31" t="s">
        <v>271</v>
      </c>
      <c r="H172" s="30" t="s">
        <v>575</v>
      </c>
      <c r="I172" s="30" t="s">
        <v>46</v>
      </c>
      <c r="J172" s="30" t="s">
        <v>591</v>
      </c>
      <c r="K172" s="32" t="s">
        <v>592</v>
      </c>
      <c r="L172" s="23">
        <v>1510577.35</v>
      </c>
      <c r="M172" s="23">
        <v>798272.59000000008</v>
      </c>
      <c r="N172" s="23">
        <v>0</v>
      </c>
      <c r="O172" s="23">
        <v>2981813.89</v>
      </c>
      <c r="P172" s="24">
        <v>43797.270000000004</v>
      </c>
      <c r="Q172" s="24">
        <v>0</v>
      </c>
      <c r="R172" s="24">
        <v>17115.559999999998</v>
      </c>
      <c r="S172" s="24">
        <v>214831.48</v>
      </c>
      <c r="T172" s="24">
        <v>258.2</v>
      </c>
      <c r="U172" s="24">
        <v>1109179.93</v>
      </c>
      <c r="V172" s="25">
        <v>1486255.8599999999</v>
      </c>
      <c r="W172" s="40">
        <v>27640.1</v>
      </c>
      <c r="X172" s="24">
        <v>0</v>
      </c>
      <c r="Y172" s="24">
        <v>81746.33</v>
      </c>
      <c r="Z172" s="24">
        <v>0</v>
      </c>
      <c r="AA172" s="24">
        <v>0</v>
      </c>
      <c r="AB172" s="24">
        <v>-17353.599999999991</v>
      </c>
      <c r="AC172" s="24">
        <v>350.67999999999995</v>
      </c>
      <c r="AD172" s="26">
        <f t="shared" si="47"/>
        <v>8254485.6399999987</v>
      </c>
      <c r="AE172" s="24">
        <v>20826.810000000005</v>
      </c>
      <c r="AF172" s="25">
        <v>54116.53</v>
      </c>
      <c r="AG172" s="25">
        <v>1293.42</v>
      </c>
      <c r="AH172" s="26">
        <f t="shared" si="59"/>
        <v>8330722.3999999985</v>
      </c>
    </row>
    <row r="173" spans="1:34" s="11" customFormat="1" ht="18" hidden="1" customHeight="1" outlineLevel="2" x14ac:dyDescent="0.3">
      <c r="A173" s="28" t="s">
        <v>571</v>
      </c>
      <c r="B173" s="29" t="s">
        <v>572</v>
      </c>
      <c r="C173" s="30" t="s">
        <v>573</v>
      </c>
      <c r="D173" s="30" t="s">
        <v>167</v>
      </c>
      <c r="E173" s="30" t="str">
        <f t="shared" si="58"/>
        <v>RR51-RG04</v>
      </c>
      <c r="F173" s="31" t="s">
        <v>574</v>
      </c>
      <c r="G173" s="31" t="s">
        <v>320</v>
      </c>
      <c r="H173" s="30" t="s">
        <v>575</v>
      </c>
      <c r="I173" s="30" t="s">
        <v>46</v>
      </c>
      <c r="J173" s="30" t="s">
        <v>593</v>
      </c>
      <c r="K173" s="32" t="s">
        <v>594</v>
      </c>
      <c r="L173" s="23">
        <v>128863.89</v>
      </c>
      <c r="M173" s="23">
        <v>95727.48</v>
      </c>
      <c r="N173" s="23">
        <v>0</v>
      </c>
      <c r="O173" s="23">
        <v>385168.82999999996</v>
      </c>
      <c r="P173" s="24">
        <v>38838.79</v>
      </c>
      <c r="Q173" s="24">
        <v>0</v>
      </c>
      <c r="R173" s="24">
        <v>0</v>
      </c>
      <c r="S173" s="24">
        <v>77145.929999999993</v>
      </c>
      <c r="T173" s="24">
        <v>61275.11</v>
      </c>
      <c r="U173" s="24">
        <v>14146.02</v>
      </c>
      <c r="V173" s="25">
        <v>248940.99</v>
      </c>
      <c r="W173" s="40">
        <v>29456.99</v>
      </c>
      <c r="X173" s="24">
        <v>0</v>
      </c>
      <c r="Y173" s="24">
        <v>12084.66</v>
      </c>
      <c r="Z173" s="24">
        <v>0</v>
      </c>
      <c r="AA173" s="24">
        <v>0</v>
      </c>
      <c r="AB173" s="24">
        <v>36507.989999999991</v>
      </c>
      <c r="AC173" s="24">
        <v>0.02</v>
      </c>
      <c r="AD173" s="26">
        <f t="shared" si="47"/>
        <v>1128156.7</v>
      </c>
      <c r="AE173" s="24">
        <v>2849.12</v>
      </c>
      <c r="AF173" s="25">
        <v>7032.23</v>
      </c>
      <c r="AG173" s="25">
        <v>1609.51</v>
      </c>
      <c r="AH173" s="26">
        <f t="shared" si="59"/>
        <v>1139647.56</v>
      </c>
    </row>
    <row r="174" spans="1:34" s="11" customFormat="1" ht="18" hidden="1" customHeight="1" outlineLevel="2" x14ac:dyDescent="0.3">
      <c r="A174" s="28" t="s">
        <v>571</v>
      </c>
      <c r="B174" s="29" t="s">
        <v>572</v>
      </c>
      <c r="C174" s="30" t="s">
        <v>573</v>
      </c>
      <c r="D174" s="30" t="s">
        <v>214</v>
      </c>
      <c r="E174" s="30" t="str">
        <f t="shared" si="58"/>
        <v>RR51-RG05</v>
      </c>
      <c r="F174" s="31" t="s">
        <v>574</v>
      </c>
      <c r="G174" s="31" t="s">
        <v>595</v>
      </c>
      <c r="H174" s="30" t="s">
        <v>575</v>
      </c>
      <c r="I174" s="30" t="s">
        <v>46</v>
      </c>
      <c r="J174" s="30" t="s">
        <v>596</v>
      </c>
      <c r="K174" s="32" t="s">
        <v>597</v>
      </c>
      <c r="L174" s="23">
        <v>2520576.58</v>
      </c>
      <c r="M174" s="23">
        <v>1284137.33</v>
      </c>
      <c r="N174" s="23">
        <v>0</v>
      </c>
      <c r="O174" s="23">
        <v>6296142.0199999986</v>
      </c>
      <c r="P174" s="24">
        <v>331422.67000000004</v>
      </c>
      <c r="Q174" s="24">
        <v>0</v>
      </c>
      <c r="R174" s="24">
        <v>287142.44999999995</v>
      </c>
      <c r="S174" s="24">
        <v>385838.91000000003</v>
      </c>
      <c r="T174" s="24">
        <v>228729.22999999998</v>
      </c>
      <c r="U174" s="24">
        <v>1303959.03</v>
      </c>
      <c r="V174" s="25">
        <v>5739104.9900000002</v>
      </c>
      <c r="W174" s="24">
        <v>257267.47999999998</v>
      </c>
      <c r="X174" s="24">
        <v>0</v>
      </c>
      <c r="Y174" s="24">
        <v>156351.30000000002</v>
      </c>
      <c r="Z174" s="24">
        <v>0</v>
      </c>
      <c r="AA174" s="24">
        <v>0</v>
      </c>
      <c r="AB174" s="24">
        <v>-8645.1800000000221</v>
      </c>
      <c r="AC174" s="24">
        <v>12387.59</v>
      </c>
      <c r="AD174" s="26">
        <f t="shared" si="47"/>
        <v>18794414.400000002</v>
      </c>
      <c r="AE174" s="24">
        <v>47477.25</v>
      </c>
      <c r="AF174" s="25">
        <v>120807.03999999999</v>
      </c>
      <c r="AG174" s="25">
        <v>28196.76</v>
      </c>
      <c r="AH174" s="26">
        <f t="shared" si="59"/>
        <v>18990895.450000003</v>
      </c>
    </row>
    <row r="175" spans="1:34" s="11" customFormat="1" ht="18" hidden="1" customHeight="1" outlineLevel="2" x14ac:dyDescent="0.3">
      <c r="A175" s="28" t="s">
        <v>571</v>
      </c>
      <c r="B175" s="29" t="s">
        <v>572</v>
      </c>
      <c r="C175" s="30" t="s">
        <v>598</v>
      </c>
      <c r="D175" s="30" t="s">
        <v>42</v>
      </c>
      <c r="E175" s="30" t="str">
        <f t="shared" si="58"/>
        <v>RR52-RD01</v>
      </c>
      <c r="F175" s="31" t="s">
        <v>599</v>
      </c>
      <c r="G175" s="31" t="s">
        <v>173</v>
      </c>
      <c r="H175" s="30" t="s">
        <v>600</v>
      </c>
      <c r="I175" s="30" t="s">
        <v>46</v>
      </c>
      <c r="J175" s="30" t="s">
        <v>601</v>
      </c>
      <c r="K175" s="32" t="s">
        <v>602</v>
      </c>
      <c r="L175" s="23">
        <v>995.17999999999984</v>
      </c>
      <c r="M175" s="23">
        <v>912.3599999999999</v>
      </c>
      <c r="N175" s="23">
        <v>21.17</v>
      </c>
      <c r="O175" s="23">
        <v>5795.7999999999993</v>
      </c>
      <c r="P175" s="24">
        <v>118.55</v>
      </c>
      <c r="Q175" s="24">
        <v>49.350000000000009</v>
      </c>
      <c r="R175" s="24">
        <v>65.790000000000006</v>
      </c>
      <c r="S175" s="24">
        <v>789.03999999999985</v>
      </c>
      <c r="T175" s="24">
        <v>141.44999999999999</v>
      </c>
      <c r="U175" s="24">
        <v>786.95000000000027</v>
      </c>
      <c r="V175" s="25">
        <v>5503.58</v>
      </c>
      <c r="W175" s="24">
        <v>87.280000000000015</v>
      </c>
      <c r="X175" s="24">
        <v>49.350000000000009</v>
      </c>
      <c r="Y175" s="24">
        <v>596.58999999999992</v>
      </c>
      <c r="Z175" s="24">
        <v>21.17</v>
      </c>
      <c r="AA175" s="24">
        <v>0</v>
      </c>
      <c r="AB175" s="24">
        <v>185.89999999999998</v>
      </c>
      <c r="AC175" s="24">
        <v>-0.6</v>
      </c>
      <c r="AD175" s="26">
        <f t="shared" si="47"/>
        <v>16118.910000000002</v>
      </c>
      <c r="AE175" s="24">
        <v>39.819999999999993</v>
      </c>
      <c r="AF175" s="25">
        <v>0</v>
      </c>
      <c r="AG175" s="25">
        <v>13.07</v>
      </c>
      <c r="AH175" s="26">
        <f t="shared" si="59"/>
        <v>16171.800000000001</v>
      </c>
    </row>
    <row r="176" spans="1:34" s="11" customFormat="1" ht="18" hidden="1" customHeight="1" outlineLevel="2" x14ac:dyDescent="0.3">
      <c r="A176" s="28" t="s">
        <v>571</v>
      </c>
      <c r="B176" s="29" t="s">
        <v>572</v>
      </c>
      <c r="C176" s="30" t="s">
        <v>598</v>
      </c>
      <c r="D176" s="30" t="s">
        <v>58</v>
      </c>
      <c r="E176" s="30" t="str">
        <f t="shared" si="58"/>
        <v>RR52-RD02</v>
      </c>
      <c r="F176" s="31" t="s">
        <v>599</v>
      </c>
      <c r="G176" s="31" t="s">
        <v>117</v>
      </c>
      <c r="H176" s="30" t="s">
        <v>600</v>
      </c>
      <c r="I176" s="30" t="s">
        <v>46</v>
      </c>
      <c r="J176" s="30" t="s">
        <v>603</v>
      </c>
      <c r="K176" s="32" t="s">
        <v>604</v>
      </c>
      <c r="L176" s="23">
        <v>848.02999999999986</v>
      </c>
      <c r="M176" s="23">
        <v>320.83</v>
      </c>
      <c r="N176" s="23">
        <v>0.12</v>
      </c>
      <c r="O176" s="23">
        <v>2757.4800000000005</v>
      </c>
      <c r="P176" s="24">
        <v>125.3</v>
      </c>
      <c r="Q176" s="24">
        <v>0.28000000000000003</v>
      </c>
      <c r="R176" s="24">
        <v>114.05</v>
      </c>
      <c r="S176" s="24">
        <v>120.89999999999999</v>
      </c>
      <c r="T176" s="24">
        <v>110.98</v>
      </c>
      <c r="U176" s="24">
        <v>175.66</v>
      </c>
      <c r="V176" s="25">
        <v>2025.68</v>
      </c>
      <c r="W176" s="24">
        <v>117.44</v>
      </c>
      <c r="X176" s="24">
        <v>0.28000000000000003</v>
      </c>
      <c r="Y176" s="24">
        <v>0</v>
      </c>
      <c r="Z176" s="24">
        <v>0.12</v>
      </c>
      <c r="AA176" s="24">
        <v>0</v>
      </c>
      <c r="AB176" s="24">
        <v>306.28999999999996</v>
      </c>
      <c r="AC176" s="24">
        <v>17.2</v>
      </c>
      <c r="AD176" s="26">
        <f t="shared" si="47"/>
        <v>7040.6399999999985</v>
      </c>
      <c r="AE176" s="24">
        <v>17.639999999999997</v>
      </c>
      <c r="AF176" s="25">
        <v>0</v>
      </c>
      <c r="AG176" s="25">
        <v>3.98</v>
      </c>
      <c r="AH176" s="26">
        <f t="shared" si="59"/>
        <v>7062.2599999999984</v>
      </c>
    </row>
    <row r="177" spans="1:34" s="11" customFormat="1" ht="18" hidden="1" customHeight="1" outlineLevel="2" x14ac:dyDescent="0.3">
      <c r="A177" s="28" t="s">
        <v>571</v>
      </c>
      <c r="B177" s="29" t="s">
        <v>572</v>
      </c>
      <c r="C177" s="30" t="s">
        <v>598</v>
      </c>
      <c r="D177" s="30" t="s">
        <v>48</v>
      </c>
      <c r="E177" s="30" t="str">
        <f t="shared" si="58"/>
        <v>RR52-RG01</v>
      </c>
      <c r="F177" s="31" t="s">
        <v>599</v>
      </c>
      <c r="G177" s="31" t="s">
        <v>49</v>
      </c>
      <c r="H177" s="30" t="s">
        <v>600</v>
      </c>
      <c r="I177" s="30" t="s">
        <v>46</v>
      </c>
      <c r="J177" s="30" t="s">
        <v>605</v>
      </c>
      <c r="K177" s="32" t="s">
        <v>606</v>
      </c>
      <c r="L177" s="23">
        <v>284340.58</v>
      </c>
      <c r="M177" s="23">
        <v>260674.63999999998</v>
      </c>
      <c r="N177" s="23">
        <v>6037.5399999999991</v>
      </c>
      <c r="O177" s="23">
        <v>1655941.9300000002</v>
      </c>
      <c r="P177" s="24">
        <v>33873.18</v>
      </c>
      <c r="Q177" s="24">
        <v>14087.61</v>
      </c>
      <c r="R177" s="24">
        <v>18789.899999999998</v>
      </c>
      <c r="S177" s="24">
        <v>96695.09</v>
      </c>
      <c r="T177" s="24">
        <v>40062.050000000003</v>
      </c>
      <c r="U177" s="24">
        <v>224833.74</v>
      </c>
      <c r="V177" s="25">
        <v>1572454.59</v>
      </c>
      <c r="W177" s="24">
        <v>22366.59</v>
      </c>
      <c r="X177" s="24">
        <v>14087.61</v>
      </c>
      <c r="Y177" s="24">
        <v>45426.89</v>
      </c>
      <c r="Z177" s="24">
        <v>6037.5399999999991</v>
      </c>
      <c r="AA177" s="24">
        <v>0</v>
      </c>
      <c r="AB177" s="24">
        <v>24079.710000000006</v>
      </c>
      <c r="AC177" s="24">
        <v>-174.60999999999999</v>
      </c>
      <c r="AD177" s="26">
        <f t="shared" si="47"/>
        <v>4319614.5799999991</v>
      </c>
      <c r="AE177" s="24">
        <v>10905.939999999999</v>
      </c>
      <c r="AF177" s="25">
        <v>28127.64</v>
      </c>
      <c r="AG177" s="25">
        <v>3733.36</v>
      </c>
      <c r="AH177" s="26">
        <f t="shared" si="59"/>
        <v>4362381.5199999996</v>
      </c>
    </row>
    <row r="178" spans="1:34" s="11" customFormat="1" ht="18" hidden="1" customHeight="1" outlineLevel="2" x14ac:dyDescent="0.3">
      <c r="A178" s="28" t="s">
        <v>571</v>
      </c>
      <c r="B178" s="29" t="s">
        <v>572</v>
      </c>
      <c r="C178" s="30" t="s">
        <v>598</v>
      </c>
      <c r="D178" s="30" t="s">
        <v>65</v>
      </c>
      <c r="E178" s="30" t="str">
        <f t="shared" si="58"/>
        <v>RR52-RG02</v>
      </c>
      <c r="F178" s="31" t="s">
        <v>599</v>
      </c>
      <c r="G178" s="31" t="s">
        <v>49</v>
      </c>
      <c r="H178" s="30" t="s">
        <v>600</v>
      </c>
      <c r="I178" s="30" t="s">
        <v>46</v>
      </c>
      <c r="J178" s="30" t="s">
        <v>607</v>
      </c>
      <c r="K178" s="32" t="s">
        <v>608</v>
      </c>
      <c r="L178" s="23">
        <v>242289.97</v>
      </c>
      <c r="M178" s="23">
        <v>91664.68</v>
      </c>
      <c r="N178" s="23">
        <v>34.26</v>
      </c>
      <c r="O178" s="23">
        <v>787848.16</v>
      </c>
      <c r="P178" s="24">
        <v>35800.630000000005</v>
      </c>
      <c r="Q178" s="24">
        <v>79.95</v>
      </c>
      <c r="R178" s="24">
        <v>32587.63</v>
      </c>
      <c r="S178" s="24">
        <v>49568.500000000007</v>
      </c>
      <c r="T178" s="24">
        <v>31706.19</v>
      </c>
      <c r="U178" s="24">
        <v>50189.42</v>
      </c>
      <c r="V178" s="25">
        <v>578763.33000000007</v>
      </c>
      <c r="W178" s="24">
        <v>33552.730000000003</v>
      </c>
      <c r="X178" s="24">
        <v>79.95</v>
      </c>
      <c r="Y178" s="24">
        <v>13793.66</v>
      </c>
      <c r="Z178" s="24">
        <v>34.26</v>
      </c>
      <c r="AA178" s="24">
        <v>0</v>
      </c>
      <c r="AB178" s="24">
        <v>73910.460000000006</v>
      </c>
      <c r="AC178" s="24">
        <v>4924.5099999999993</v>
      </c>
      <c r="AD178" s="26">
        <f t="shared" si="47"/>
        <v>2026828.2899999998</v>
      </c>
      <c r="AE178" s="24">
        <v>5116.7</v>
      </c>
      <c r="AF178" s="25">
        <v>13598.36</v>
      </c>
      <c r="AG178" s="25">
        <v>1138.26</v>
      </c>
      <c r="AH178" s="26">
        <f t="shared" si="59"/>
        <v>2046681.6099999999</v>
      </c>
    </row>
    <row r="179" spans="1:34" s="11" customFormat="1" ht="18" hidden="1" customHeight="1" outlineLevel="2" x14ac:dyDescent="0.3">
      <c r="A179" s="28" t="s">
        <v>571</v>
      </c>
      <c r="B179" s="29" t="s">
        <v>572</v>
      </c>
      <c r="C179" s="30" t="s">
        <v>609</v>
      </c>
      <c r="D179" s="30" t="s">
        <v>42</v>
      </c>
      <c r="E179" s="30" t="str">
        <f t="shared" si="58"/>
        <v>RR54-RD01</v>
      </c>
      <c r="F179" s="31" t="s">
        <v>610</v>
      </c>
      <c r="G179" s="31" t="s">
        <v>54</v>
      </c>
      <c r="H179" s="30" t="s">
        <v>611</v>
      </c>
      <c r="I179" s="30" t="s">
        <v>46</v>
      </c>
      <c r="J179" s="30" t="s">
        <v>612</v>
      </c>
      <c r="K179" s="32" t="s">
        <v>613</v>
      </c>
      <c r="L179" s="23">
        <v>1148.2899999999997</v>
      </c>
      <c r="M179" s="23">
        <v>614.28</v>
      </c>
      <c r="N179" s="23">
        <v>2.36</v>
      </c>
      <c r="O179" s="23">
        <v>4306.88</v>
      </c>
      <c r="P179" s="24">
        <v>325.54000000000002</v>
      </c>
      <c r="Q179" s="24">
        <v>5.5199999999999987</v>
      </c>
      <c r="R179" s="24">
        <v>76.040000000000006</v>
      </c>
      <c r="S179" s="24">
        <v>81.649999999999991</v>
      </c>
      <c r="T179" s="24">
        <v>165.82999999999998</v>
      </c>
      <c r="U179" s="24">
        <v>1015.06</v>
      </c>
      <c r="V179" s="25">
        <v>3167.1000000000004</v>
      </c>
      <c r="W179" s="24">
        <v>197.40999999999997</v>
      </c>
      <c r="X179" s="24">
        <v>5.5199999999999987</v>
      </c>
      <c r="Y179" s="24">
        <v>10.579999999999998</v>
      </c>
      <c r="Z179" s="24">
        <v>2.36</v>
      </c>
      <c r="AA179" s="24">
        <v>0</v>
      </c>
      <c r="AB179" s="24">
        <v>407.42</v>
      </c>
      <c r="AC179" s="24">
        <v>47.999999999999993</v>
      </c>
      <c r="AD179" s="26">
        <f t="shared" si="47"/>
        <v>11579.84</v>
      </c>
      <c r="AE179" s="24">
        <v>29.049999999999997</v>
      </c>
      <c r="AF179" s="25">
        <v>0</v>
      </c>
      <c r="AG179" s="25">
        <v>15.73</v>
      </c>
      <c r="AH179" s="26">
        <f t="shared" si="59"/>
        <v>11624.619999999999</v>
      </c>
    </row>
    <row r="180" spans="1:34" s="11" customFormat="1" ht="18" hidden="1" customHeight="1" outlineLevel="2" x14ac:dyDescent="0.3">
      <c r="A180" s="28" t="s">
        <v>571</v>
      </c>
      <c r="B180" s="29" t="s">
        <v>572</v>
      </c>
      <c r="C180" s="30" t="s">
        <v>609</v>
      </c>
      <c r="D180" s="30" t="s">
        <v>58</v>
      </c>
      <c r="E180" s="30" t="str">
        <f t="shared" si="58"/>
        <v>RR54-RD02</v>
      </c>
      <c r="F180" s="31" t="s">
        <v>610</v>
      </c>
      <c r="G180" s="31" t="s">
        <v>59</v>
      </c>
      <c r="H180" s="30" t="s">
        <v>611</v>
      </c>
      <c r="I180" s="30" t="s">
        <v>46</v>
      </c>
      <c r="J180" s="30" t="s">
        <v>614</v>
      </c>
      <c r="K180" s="32" t="s">
        <v>615</v>
      </c>
      <c r="L180" s="23">
        <v>658.9</v>
      </c>
      <c r="M180" s="23">
        <v>173.78</v>
      </c>
      <c r="N180" s="23">
        <v>0.89999999999999991</v>
      </c>
      <c r="O180" s="23">
        <v>1676.28</v>
      </c>
      <c r="P180" s="24">
        <v>238.84000000000003</v>
      </c>
      <c r="Q180" s="24">
        <v>2.1</v>
      </c>
      <c r="R180" s="24">
        <v>18.25</v>
      </c>
      <c r="S180" s="24">
        <v>18.46</v>
      </c>
      <c r="T180" s="24">
        <v>45.59</v>
      </c>
      <c r="U180" s="24">
        <v>133.87</v>
      </c>
      <c r="V180" s="25">
        <v>1356.54</v>
      </c>
      <c r="W180" s="24">
        <v>154.47999999999999</v>
      </c>
      <c r="X180" s="24">
        <v>2.1</v>
      </c>
      <c r="Y180" s="24">
        <v>-27.82</v>
      </c>
      <c r="Z180" s="24">
        <v>0.89999999999999991</v>
      </c>
      <c r="AA180" s="24">
        <v>0</v>
      </c>
      <c r="AB180" s="24">
        <v>269.94</v>
      </c>
      <c r="AC180" s="24">
        <v>7.7499999999999991</v>
      </c>
      <c r="AD180" s="26">
        <f t="shared" si="47"/>
        <v>4730.8599999999997</v>
      </c>
      <c r="AE180" s="24">
        <v>11.87</v>
      </c>
      <c r="AF180" s="25">
        <v>0</v>
      </c>
      <c r="AG180" s="25">
        <v>2.99</v>
      </c>
      <c r="AH180" s="26">
        <f t="shared" si="59"/>
        <v>4745.7199999999993</v>
      </c>
    </row>
    <row r="181" spans="1:34" s="11" customFormat="1" ht="18" hidden="1" customHeight="1" outlineLevel="2" x14ac:dyDescent="0.3">
      <c r="A181" s="28" t="s">
        <v>571</v>
      </c>
      <c r="B181" s="29" t="s">
        <v>572</v>
      </c>
      <c r="C181" s="30" t="s">
        <v>609</v>
      </c>
      <c r="D181" s="30" t="s">
        <v>48</v>
      </c>
      <c r="E181" s="30" t="str">
        <f t="shared" si="58"/>
        <v>RR54-RG01</v>
      </c>
      <c r="F181" s="31" t="s">
        <v>610</v>
      </c>
      <c r="G181" s="31" t="s">
        <v>62</v>
      </c>
      <c r="H181" s="30" t="s">
        <v>611</v>
      </c>
      <c r="I181" s="30" t="s">
        <v>46</v>
      </c>
      <c r="J181" s="30" t="s">
        <v>616</v>
      </c>
      <c r="K181" s="32" t="s">
        <v>617</v>
      </c>
      <c r="L181" s="23">
        <v>327949.93000000005</v>
      </c>
      <c r="M181" s="23">
        <v>175508.12000000002</v>
      </c>
      <c r="N181" s="23">
        <v>675.05000000000007</v>
      </c>
      <c r="O181" s="23">
        <v>1230538.1899999997</v>
      </c>
      <c r="P181" s="24">
        <v>93008.47</v>
      </c>
      <c r="Q181" s="24">
        <v>1575.1399999999999</v>
      </c>
      <c r="R181" s="24">
        <v>21725.24</v>
      </c>
      <c r="S181" s="24">
        <v>229817.40000000002</v>
      </c>
      <c r="T181" s="24">
        <v>47378.8</v>
      </c>
      <c r="U181" s="24">
        <v>290018.00999999995</v>
      </c>
      <c r="V181" s="25">
        <v>904761.1399999999</v>
      </c>
      <c r="W181" s="24">
        <v>56403.19</v>
      </c>
      <c r="X181" s="24">
        <v>1575.1399999999999</v>
      </c>
      <c r="Y181" s="24">
        <v>197370.07</v>
      </c>
      <c r="Z181" s="24">
        <v>675.05000000000007</v>
      </c>
      <c r="AA181" s="24">
        <v>0</v>
      </c>
      <c r="AB181" s="24">
        <v>93847.099999999991</v>
      </c>
      <c r="AC181" s="24">
        <v>13721.52</v>
      </c>
      <c r="AD181" s="26">
        <f t="shared" si="47"/>
        <v>3686547.5599999991</v>
      </c>
      <c r="AE181" s="24">
        <v>9307.2800000000007</v>
      </c>
      <c r="AF181" s="25">
        <v>22556.83</v>
      </c>
      <c r="AG181" s="25">
        <v>4493.8999999999996</v>
      </c>
      <c r="AH181" s="26">
        <f t="shared" si="59"/>
        <v>3722905.5699999989</v>
      </c>
    </row>
    <row r="182" spans="1:34" s="11" customFormat="1" ht="18" hidden="1" customHeight="1" outlineLevel="2" x14ac:dyDescent="0.3">
      <c r="A182" s="28" t="s">
        <v>571</v>
      </c>
      <c r="B182" s="29" t="s">
        <v>572</v>
      </c>
      <c r="C182" s="30" t="s">
        <v>609</v>
      </c>
      <c r="D182" s="30" t="s">
        <v>65</v>
      </c>
      <c r="E182" s="30" t="str">
        <f t="shared" si="58"/>
        <v>RR54-RG02</v>
      </c>
      <c r="F182" s="31" t="s">
        <v>610</v>
      </c>
      <c r="G182" s="31" t="s">
        <v>618</v>
      </c>
      <c r="H182" s="30" t="s">
        <v>611</v>
      </c>
      <c r="I182" s="30" t="s">
        <v>46</v>
      </c>
      <c r="J182" s="30" t="s">
        <v>619</v>
      </c>
      <c r="K182" s="32" t="s">
        <v>620</v>
      </c>
      <c r="L182" s="23">
        <v>188261.17</v>
      </c>
      <c r="M182" s="23">
        <v>49652.14</v>
      </c>
      <c r="N182" s="23">
        <v>256.64000000000004</v>
      </c>
      <c r="O182" s="23">
        <v>478938.59</v>
      </c>
      <c r="P182" s="24">
        <v>68237.070000000007</v>
      </c>
      <c r="Q182" s="24">
        <v>598.80999999999995</v>
      </c>
      <c r="R182" s="24">
        <v>5215.1899999999996</v>
      </c>
      <c r="S182" s="24">
        <v>15598.869999999999</v>
      </c>
      <c r="T182" s="24">
        <v>13026.27</v>
      </c>
      <c r="U182" s="24">
        <v>38247.47</v>
      </c>
      <c r="V182" s="25">
        <v>387580.52</v>
      </c>
      <c r="W182" s="24">
        <v>44137.21</v>
      </c>
      <c r="X182" s="24">
        <v>598.80999999999995</v>
      </c>
      <c r="Y182" s="24">
        <v>1547.21</v>
      </c>
      <c r="Z182" s="24">
        <v>256.64000000000004</v>
      </c>
      <c r="AA182" s="24">
        <v>0</v>
      </c>
      <c r="AB182" s="24">
        <v>68364.139999999985</v>
      </c>
      <c r="AC182" s="24">
        <v>2220.11</v>
      </c>
      <c r="AD182" s="26">
        <f t="shared" si="47"/>
        <v>1362736.86</v>
      </c>
      <c r="AE182" s="24">
        <v>3439.4799999999996</v>
      </c>
      <c r="AF182" s="25">
        <v>8761.35</v>
      </c>
      <c r="AG182" s="25">
        <v>856.03</v>
      </c>
      <c r="AH182" s="26">
        <f t="shared" si="59"/>
        <v>1375793.7200000002</v>
      </c>
    </row>
    <row r="183" spans="1:34" s="11" customFormat="1" ht="18" hidden="1" customHeight="1" outlineLevel="2" x14ac:dyDescent="0.3">
      <c r="A183" s="28" t="s">
        <v>571</v>
      </c>
      <c r="B183" s="29" t="s">
        <v>572</v>
      </c>
      <c r="C183" s="30" t="s">
        <v>621</v>
      </c>
      <c r="D183" s="30" t="s">
        <v>42</v>
      </c>
      <c r="E183" s="30" t="str">
        <f t="shared" si="58"/>
        <v>RR55-RD01</v>
      </c>
      <c r="F183" s="31" t="s">
        <v>622</v>
      </c>
      <c r="G183" s="31" t="s">
        <v>54</v>
      </c>
      <c r="H183" s="30" t="s">
        <v>623</v>
      </c>
      <c r="I183" s="30" t="s">
        <v>46</v>
      </c>
      <c r="J183" s="30" t="s">
        <v>624</v>
      </c>
      <c r="K183" s="32" t="s">
        <v>625</v>
      </c>
      <c r="L183" s="23">
        <v>478.39</v>
      </c>
      <c r="M183" s="23">
        <v>220.27</v>
      </c>
      <c r="N183" s="23">
        <v>9.83</v>
      </c>
      <c r="O183" s="23">
        <v>2131.16</v>
      </c>
      <c r="P183" s="24">
        <v>58.22</v>
      </c>
      <c r="Q183" s="24">
        <v>22.94</v>
      </c>
      <c r="R183" s="24">
        <v>9.56</v>
      </c>
      <c r="S183" s="24">
        <v>262.25</v>
      </c>
      <c r="T183" s="24">
        <v>41.71</v>
      </c>
      <c r="U183" s="24">
        <v>420.28999999999996</v>
      </c>
      <c r="V183" s="25">
        <v>1697.92</v>
      </c>
      <c r="W183" s="24">
        <v>32.200000000000003</v>
      </c>
      <c r="X183" s="24">
        <v>22.94</v>
      </c>
      <c r="Y183" s="24">
        <v>187.19</v>
      </c>
      <c r="Z183" s="24">
        <v>9.83</v>
      </c>
      <c r="AA183" s="24">
        <v>0</v>
      </c>
      <c r="AB183" s="24">
        <v>65.3</v>
      </c>
      <c r="AC183" s="24">
        <v>-0.04</v>
      </c>
      <c r="AD183" s="26">
        <f t="shared" si="47"/>
        <v>5669.9599999999982</v>
      </c>
      <c r="AE183" s="24">
        <v>13.99</v>
      </c>
      <c r="AF183" s="25">
        <v>0</v>
      </c>
      <c r="AG183" s="25">
        <v>5.8</v>
      </c>
      <c r="AH183" s="26">
        <f t="shared" si="59"/>
        <v>5689.7499999999982</v>
      </c>
    </row>
    <row r="184" spans="1:34" s="11" customFormat="1" ht="18" hidden="1" customHeight="1" outlineLevel="2" x14ac:dyDescent="0.3">
      <c r="A184" s="28" t="s">
        <v>571</v>
      </c>
      <c r="B184" s="29" t="s">
        <v>572</v>
      </c>
      <c r="C184" s="30" t="s">
        <v>621</v>
      </c>
      <c r="D184" s="30" t="s">
        <v>58</v>
      </c>
      <c r="E184" s="30" t="str">
        <f t="shared" si="58"/>
        <v>RR55-RD02</v>
      </c>
      <c r="F184" s="31" t="s">
        <v>622</v>
      </c>
      <c r="G184" s="31" t="s">
        <v>266</v>
      </c>
      <c r="H184" s="30" t="s">
        <v>623</v>
      </c>
      <c r="I184" s="30" t="s">
        <v>46</v>
      </c>
      <c r="J184" s="30" t="s">
        <v>626</v>
      </c>
      <c r="K184" s="32" t="s">
        <v>627</v>
      </c>
      <c r="L184" s="23">
        <v>54.190000000000005</v>
      </c>
      <c r="M184" s="23">
        <v>49.800000000000004</v>
      </c>
      <c r="N184" s="23">
        <v>2</v>
      </c>
      <c r="O184" s="23">
        <v>929.74</v>
      </c>
      <c r="P184" s="24">
        <v>2.34</v>
      </c>
      <c r="Q184" s="24">
        <v>4.67</v>
      </c>
      <c r="R184" s="24">
        <v>0</v>
      </c>
      <c r="S184" s="24">
        <v>129.19999999999999</v>
      </c>
      <c r="T184" s="24">
        <v>1.93</v>
      </c>
      <c r="U184" s="24">
        <v>57.580000000000005</v>
      </c>
      <c r="V184" s="25">
        <v>875.43999999999994</v>
      </c>
      <c r="W184" s="24">
        <v>2.12</v>
      </c>
      <c r="X184" s="24">
        <v>4.67</v>
      </c>
      <c r="Y184" s="24">
        <v>124.7</v>
      </c>
      <c r="Z184" s="24">
        <v>2</v>
      </c>
      <c r="AA184" s="24">
        <v>0</v>
      </c>
      <c r="AB184" s="24">
        <v>7.43</v>
      </c>
      <c r="AC184" s="24">
        <v>0</v>
      </c>
      <c r="AD184" s="26">
        <f t="shared" si="47"/>
        <v>2247.8099999999995</v>
      </c>
      <c r="AE184" s="24">
        <v>5.4899999999999984</v>
      </c>
      <c r="AF184" s="25">
        <v>0</v>
      </c>
      <c r="AG184" s="25">
        <v>1.51</v>
      </c>
      <c r="AH184" s="26">
        <f t="shared" si="59"/>
        <v>2254.8099999999995</v>
      </c>
    </row>
    <row r="185" spans="1:34" s="11" customFormat="1" ht="18" hidden="1" customHeight="1" outlineLevel="2" x14ac:dyDescent="0.3">
      <c r="A185" s="28" t="s">
        <v>571</v>
      </c>
      <c r="B185" s="29" t="s">
        <v>572</v>
      </c>
      <c r="C185" s="30" t="s">
        <v>621</v>
      </c>
      <c r="D185" s="30" t="s">
        <v>99</v>
      </c>
      <c r="E185" s="30" t="str">
        <f t="shared" si="58"/>
        <v>RR55-RD03</v>
      </c>
      <c r="F185" s="31" t="s">
        <v>622</v>
      </c>
      <c r="G185" s="31" t="s">
        <v>628</v>
      </c>
      <c r="H185" s="30" t="s">
        <v>623</v>
      </c>
      <c r="I185" s="30" t="s">
        <v>46</v>
      </c>
      <c r="J185" s="30" t="s">
        <v>629</v>
      </c>
      <c r="K185" s="32" t="s">
        <v>630</v>
      </c>
      <c r="L185" s="23">
        <v>1258.4600000000003</v>
      </c>
      <c r="M185" s="23">
        <v>705.61000000000013</v>
      </c>
      <c r="N185" s="23">
        <v>0.68</v>
      </c>
      <c r="O185" s="23">
        <v>2248.4099999999994</v>
      </c>
      <c r="P185" s="24">
        <v>179.32</v>
      </c>
      <c r="Q185" s="24">
        <v>1.61</v>
      </c>
      <c r="R185" s="24">
        <v>31.19</v>
      </c>
      <c r="S185" s="24">
        <v>206.95000000000002</v>
      </c>
      <c r="T185" s="24">
        <v>147.94</v>
      </c>
      <c r="U185" s="24">
        <v>654.54000000000008</v>
      </c>
      <c r="V185" s="25">
        <v>1754.49</v>
      </c>
      <c r="W185" s="24">
        <v>216.55</v>
      </c>
      <c r="X185" s="24">
        <v>1.61</v>
      </c>
      <c r="Y185" s="24">
        <v>42.480000000000004</v>
      </c>
      <c r="Z185" s="24">
        <v>0.68</v>
      </c>
      <c r="AA185" s="24">
        <v>0</v>
      </c>
      <c r="AB185" s="24">
        <v>15140.13</v>
      </c>
      <c r="AC185" s="24">
        <v>-66.36</v>
      </c>
      <c r="AD185" s="26">
        <f t="shared" si="47"/>
        <v>22524.289999999997</v>
      </c>
      <c r="AE185" s="24">
        <v>26.349999999999994</v>
      </c>
      <c r="AF185" s="25">
        <v>0</v>
      </c>
      <c r="AG185" s="25">
        <v>480.19</v>
      </c>
      <c r="AH185" s="26">
        <f t="shared" si="59"/>
        <v>23030.829999999994</v>
      </c>
    </row>
    <row r="186" spans="1:34" s="11" customFormat="1" ht="18" hidden="1" customHeight="1" outlineLevel="2" x14ac:dyDescent="0.3">
      <c r="A186" s="28" t="s">
        <v>571</v>
      </c>
      <c r="B186" s="29" t="s">
        <v>572</v>
      </c>
      <c r="C186" s="30" t="s">
        <v>621</v>
      </c>
      <c r="D186" s="30" t="s">
        <v>48</v>
      </c>
      <c r="E186" s="30" t="str">
        <f t="shared" si="58"/>
        <v>RR55-RG01</v>
      </c>
      <c r="F186" s="31" t="s">
        <v>622</v>
      </c>
      <c r="G186" s="31" t="s">
        <v>62</v>
      </c>
      <c r="H186" s="30" t="s">
        <v>623</v>
      </c>
      <c r="I186" s="30" t="s">
        <v>46</v>
      </c>
      <c r="J186" s="30" t="s">
        <v>631</v>
      </c>
      <c r="K186" s="32" t="s">
        <v>632</v>
      </c>
      <c r="L186" s="23">
        <v>136627.99</v>
      </c>
      <c r="M186" s="23">
        <v>62936.409999999989</v>
      </c>
      <c r="N186" s="23">
        <v>2809.3100000000004</v>
      </c>
      <c r="O186" s="23">
        <v>608903.61999999988</v>
      </c>
      <c r="P186" s="24">
        <v>16634.59</v>
      </c>
      <c r="Q186" s="24">
        <v>6554.9800000000005</v>
      </c>
      <c r="R186" s="24">
        <v>2729.62</v>
      </c>
      <c r="S186" s="24">
        <v>35155.379999999997</v>
      </c>
      <c r="T186" s="24">
        <v>11919.880000000001</v>
      </c>
      <c r="U186" s="24">
        <v>120083.24</v>
      </c>
      <c r="V186" s="25">
        <v>485118.44</v>
      </c>
      <c r="W186" s="24">
        <v>9203.9</v>
      </c>
      <c r="X186" s="24">
        <v>6554.9800000000005</v>
      </c>
      <c r="Y186" s="24">
        <v>14805.5</v>
      </c>
      <c r="Z186" s="24">
        <v>2809.3100000000004</v>
      </c>
      <c r="AA186" s="24">
        <v>0</v>
      </c>
      <c r="AB186" s="24">
        <v>8682.510000000002</v>
      </c>
      <c r="AC186" s="24">
        <v>-19.250000000000004</v>
      </c>
      <c r="AD186" s="26">
        <f t="shared" si="47"/>
        <v>1531510.4099999997</v>
      </c>
      <c r="AE186" s="24">
        <v>3867.4999999999995</v>
      </c>
      <c r="AF186" s="25">
        <v>9974.75</v>
      </c>
      <c r="AG186" s="25">
        <v>1652.35</v>
      </c>
      <c r="AH186" s="26">
        <f t="shared" si="59"/>
        <v>1547005.0099999998</v>
      </c>
    </row>
    <row r="187" spans="1:34" s="11" customFormat="1" ht="18" hidden="1" customHeight="1" outlineLevel="2" x14ac:dyDescent="0.3">
      <c r="A187" s="28" t="s">
        <v>571</v>
      </c>
      <c r="B187" s="29" t="s">
        <v>572</v>
      </c>
      <c r="C187" s="30" t="s">
        <v>621</v>
      </c>
      <c r="D187" s="30" t="s">
        <v>65</v>
      </c>
      <c r="E187" s="30" t="str">
        <f t="shared" si="58"/>
        <v>RR55-RG02</v>
      </c>
      <c r="F187" s="31" t="s">
        <v>622</v>
      </c>
      <c r="G187" s="31" t="s">
        <v>365</v>
      </c>
      <c r="H187" s="30" t="s">
        <v>623</v>
      </c>
      <c r="I187" s="30" t="s">
        <v>46</v>
      </c>
      <c r="J187" s="30" t="s">
        <v>633</v>
      </c>
      <c r="K187" s="32" t="s">
        <v>634</v>
      </c>
      <c r="L187" s="23">
        <v>15487.23</v>
      </c>
      <c r="M187" s="23">
        <v>14226.65</v>
      </c>
      <c r="N187" s="23">
        <v>571.36999999999989</v>
      </c>
      <c r="O187" s="23">
        <v>265638.51</v>
      </c>
      <c r="P187" s="24">
        <v>669.8</v>
      </c>
      <c r="Q187" s="24">
        <v>1333.23</v>
      </c>
      <c r="R187" s="24">
        <v>0</v>
      </c>
      <c r="S187" s="24">
        <v>8068.65</v>
      </c>
      <c r="T187" s="24">
        <v>550.66</v>
      </c>
      <c r="U187" s="24">
        <v>16449.95</v>
      </c>
      <c r="V187" s="25">
        <v>250124.29</v>
      </c>
      <c r="W187" s="24">
        <v>606.97</v>
      </c>
      <c r="X187" s="24">
        <v>1333.23</v>
      </c>
      <c r="Y187" s="24">
        <v>7741.6299999999992</v>
      </c>
      <c r="Z187" s="24">
        <v>571.36999999999989</v>
      </c>
      <c r="AA187" s="24">
        <v>0</v>
      </c>
      <c r="AB187" s="24">
        <v>-1713.3200000000002</v>
      </c>
      <c r="AC187" s="24">
        <v>1.9999999999999997E-2</v>
      </c>
      <c r="AD187" s="26">
        <f t="shared" si="47"/>
        <v>581660.24</v>
      </c>
      <c r="AE187" s="24">
        <v>1468.4800000000002</v>
      </c>
      <c r="AF187" s="25">
        <v>3834.03</v>
      </c>
      <c r="AG187" s="25">
        <v>432.15</v>
      </c>
      <c r="AH187" s="26">
        <f t="shared" si="59"/>
        <v>587394.9</v>
      </c>
    </row>
    <row r="188" spans="1:34" s="11" customFormat="1" ht="18" hidden="1" customHeight="1" outlineLevel="2" x14ac:dyDescent="0.3">
      <c r="A188" s="28" t="s">
        <v>571</v>
      </c>
      <c r="B188" s="29" t="s">
        <v>572</v>
      </c>
      <c r="C188" s="30" t="s">
        <v>621</v>
      </c>
      <c r="D188" s="30" t="s">
        <v>108</v>
      </c>
      <c r="E188" s="30" t="str">
        <f t="shared" si="58"/>
        <v>RR55-RG03</v>
      </c>
      <c r="F188" s="31" t="s">
        <v>622</v>
      </c>
      <c r="G188" s="31" t="s">
        <v>635</v>
      </c>
      <c r="H188" s="30" t="s">
        <v>623</v>
      </c>
      <c r="I188" s="30" t="s">
        <v>46</v>
      </c>
      <c r="J188" s="30" t="s">
        <v>636</v>
      </c>
      <c r="K188" s="32" t="s">
        <v>637</v>
      </c>
      <c r="L188" s="23">
        <v>359556.83</v>
      </c>
      <c r="M188" s="23">
        <v>201600.25999999998</v>
      </c>
      <c r="N188" s="23">
        <v>196.04</v>
      </c>
      <c r="O188" s="23">
        <v>642406.39999999991</v>
      </c>
      <c r="P188" s="24">
        <v>51233.07</v>
      </c>
      <c r="Q188" s="24">
        <v>457.42</v>
      </c>
      <c r="R188" s="24">
        <v>8912.27</v>
      </c>
      <c r="S188" s="24">
        <v>62191.820000000007</v>
      </c>
      <c r="T188" s="24">
        <v>42267.590000000004</v>
      </c>
      <c r="U188" s="24">
        <v>163054.38999999998</v>
      </c>
      <c r="V188" s="25">
        <v>501281.95000000007</v>
      </c>
      <c r="W188" s="24">
        <v>61869.41</v>
      </c>
      <c r="X188" s="24">
        <v>457.42</v>
      </c>
      <c r="Y188" s="24">
        <v>14965.039999999999</v>
      </c>
      <c r="Z188" s="24">
        <v>196.04</v>
      </c>
      <c r="AA188" s="24">
        <v>0</v>
      </c>
      <c r="AB188" s="24">
        <v>58449.399999999994</v>
      </c>
      <c r="AC188" s="24">
        <v>-18952.349999999999</v>
      </c>
      <c r="AD188" s="26">
        <f t="shared" si="47"/>
        <v>2150142.9999999995</v>
      </c>
      <c r="AE188" s="24">
        <v>5361.47</v>
      </c>
      <c r="AF188" s="25">
        <v>14165.87</v>
      </c>
      <c r="AG188" s="25">
        <v>10221.709999999999</v>
      </c>
      <c r="AH188" s="26">
        <f t="shared" si="59"/>
        <v>2179892.0499999998</v>
      </c>
    </row>
    <row r="189" spans="1:34" s="11" customFormat="1" ht="18" hidden="1" customHeight="1" outlineLevel="2" x14ac:dyDescent="0.3">
      <c r="A189" s="28" t="s">
        <v>571</v>
      </c>
      <c r="B189" s="29" t="s">
        <v>572</v>
      </c>
      <c r="C189" s="30" t="s">
        <v>638</v>
      </c>
      <c r="D189" s="30" t="s">
        <v>42</v>
      </c>
      <c r="E189" s="30" t="str">
        <f t="shared" si="58"/>
        <v>RR56-RD01</v>
      </c>
      <c r="F189" s="31" t="s">
        <v>639</v>
      </c>
      <c r="G189" s="31" t="s">
        <v>54</v>
      </c>
      <c r="H189" s="30" t="s">
        <v>640</v>
      </c>
      <c r="I189" s="30" t="s">
        <v>46</v>
      </c>
      <c r="J189" s="30" t="s">
        <v>641</v>
      </c>
      <c r="K189" s="32" t="s">
        <v>642</v>
      </c>
      <c r="L189" s="23">
        <v>170.12</v>
      </c>
      <c r="M189" s="23">
        <v>393.94</v>
      </c>
      <c r="N189" s="23">
        <v>0</v>
      </c>
      <c r="O189" s="23">
        <v>1170.21</v>
      </c>
      <c r="P189" s="24">
        <v>0</v>
      </c>
      <c r="Q189" s="24">
        <v>0</v>
      </c>
      <c r="R189" s="24">
        <v>0</v>
      </c>
      <c r="S189" s="24">
        <v>15.03</v>
      </c>
      <c r="T189" s="24">
        <v>0</v>
      </c>
      <c r="U189" s="24">
        <v>499.68</v>
      </c>
      <c r="V189" s="25">
        <v>1121.8900000000001</v>
      </c>
      <c r="W189" s="24">
        <v>0</v>
      </c>
      <c r="X189" s="24">
        <v>0</v>
      </c>
      <c r="Y189" s="24">
        <v>0</v>
      </c>
      <c r="Z189" s="24">
        <v>0</v>
      </c>
      <c r="AA189" s="24">
        <v>0</v>
      </c>
      <c r="AB189" s="24">
        <v>29.35</v>
      </c>
      <c r="AC189" s="24">
        <v>40.049999999999997</v>
      </c>
      <c r="AD189" s="26">
        <f t="shared" si="47"/>
        <v>3440.27</v>
      </c>
      <c r="AE189" s="24">
        <v>8.6199999999999992</v>
      </c>
      <c r="AF189" s="25">
        <v>0</v>
      </c>
      <c r="AG189" s="25">
        <v>3.93</v>
      </c>
      <c r="AH189" s="26">
        <f t="shared" si="59"/>
        <v>3452.8199999999997</v>
      </c>
    </row>
    <row r="190" spans="1:34" s="11" customFormat="1" ht="18" hidden="1" customHeight="1" outlineLevel="2" x14ac:dyDescent="0.3">
      <c r="A190" s="28" t="s">
        <v>571</v>
      </c>
      <c r="B190" s="29" t="s">
        <v>572</v>
      </c>
      <c r="C190" s="30" t="s">
        <v>638</v>
      </c>
      <c r="D190" s="30" t="s">
        <v>48</v>
      </c>
      <c r="E190" s="30" t="str">
        <f t="shared" si="58"/>
        <v>RR56-RG01</v>
      </c>
      <c r="F190" s="31" t="s">
        <v>639</v>
      </c>
      <c r="G190" s="31" t="s">
        <v>62</v>
      </c>
      <c r="H190" s="30" t="s">
        <v>640</v>
      </c>
      <c r="I190" s="30" t="s">
        <v>46</v>
      </c>
      <c r="J190" s="30" t="s">
        <v>643</v>
      </c>
      <c r="K190" s="32" t="s">
        <v>644</v>
      </c>
      <c r="L190" s="23">
        <v>48606.130000000005</v>
      </c>
      <c r="M190" s="23">
        <v>112555.17</v>
      </c>
      <c r="N190" s="23">
        <v>0</v>
      </c>
      <c r="O190" s="23">
        <v>334343.81</v>
      </c>
      <c r="P190" s="24">
        <v>0</v>
      </c>
      <c r="Q190" s="24">
        <v>0</v>
      </c>
      <c r="R190" s="24">
        <v>0</v>
      </c>
      <c r="S190" s="24">
        <v>11127.86</v>
      </c>
      <c r="T190" s="24">
        <v>0</v>
      </c>
      <c r="U190" s="24">
        <v>142766.25</v>
      </c>
      <c r="V190" s="25">
        <v>320539.71000000002</v>
      </c>
      <c r="W190" s="24">
        <v>0</v>
      </c>
      <c r="X190" s="24">
        <v>0</v>
      </c>
      <c r="Y190" s="24">
        <v>6261.33</v>
      </c>
      <c r="Z190" s="24">
        <v>0</v>
      </c>
      <c r="AA190" s="24">
        <v>0</v>
      </c>
      <c r="AB190" s="24">
        <v>1898.2699999999986</v>
      </c>
      <c r="AC190" s="24">
        <v>11439.660000000002</v>
      </c>
      <c r="AD190" s="26">
        <f t="shared" si="47"/>
        <v>989538.19</v>
      </c>
      <c r="AE190" s="24">
        <v>2466.29</v>
      </c>
      <c r="AF190" s="25">
        <v>6486.33</v>
      </c>
      <c r="AG190" s="25">
        <v>1123.04</v>
      </c>
      <c r="AH190" s="26">
        <f t="shared" si="59"/>
        <v>999613.85</v>
      </c>
    </row>
    <row r="191" spans="1:34" s="11" customFormat="1" ht="18" customHeight="1" outlineLevel="1" collapsed="1" x14ac:dyDescent="0.3">
      <c r="A191" s="33" t="s">
        <v>645</v>
      </c>
      <c r="B191" s="34"/>
      <c r="C191" s="35"/>
      <c r="D191" s="35"/>
      <c r="E191" s="35"/>
      <c r="F191" s="36"/>
      <c r="G191" s="36"/>
      <c r="H191" s="35"/>
      <c r="I191" s="35"/>
      <c r="J191" s="35"/>
      <c r="K191" s="36"/>
      <c r="L191" s="37">
        <f t="shared" ref="L191:AC191" si="60">SUBTOTAL(9,L165:L190)</f>
        <v>11411456.300000001</v>
      </c>
      <c r="M191" s="37">
        <f t="shared" si="60"/>
        <v>4581162.87</v>
      </c>
      <c r="N191" s="37">
        <f t="shared" si="60"/>
        <v>10617.27</v>
      </c>
      <c r="O191" s="37">
        <f t="shared" si="60"/>
        <v>23058928.900000002</v>
      </c>
      <c r="P191" s="37">
        <f t="shared" si="60"/>
        <v>1293407.6000000008</v>
      </c>
      <c r="Q191" s="37">
        <f t="shared" si="60"/>
        <v>24773.609999999997</v>
      </c>
      <c r="R191" s="37">
        <f t="shared" si="60"/>
        <v>563404.6399999999</v>
      </c>
      <c r="S191" s="37">
        <f t="shared" si="60"/>
        <v>1722424.14</v>
      </c>
      <c r="T191" s="37">
        <f t="shared" si="60"/>
        <v>591839.57999999996</v>
      </c>
      <c r="U191" s="37">
        <f t="shared" si="60"/>
        <v>4693014.33</v>
      </c>
      <c r="V191" s="37">
        <f t="shared" si="60"/>
        <v>18916098.91</v>
      </c>
      <c r="W191" s="37">
        <f t="shared" si="60"/>
        <v>559384.53</v>
      </c>
      <c r="X191" s="37">
        <f t="shared" si="60"/>
        <v>24773.609999999997</v>
      </c>
      <c r="Y191" s="37">
        <f t="shared" si="60"/>
        <v>782214.98</v>
      </c>
      <c r="Z191" s="37">
        <f t="shared" si="60"/>
        <v>10617.27</v>
      </c>
      <c r="AA191" s="37">
        <f t="shared" si="60"/>
        <v>0</v>
      </c>
      <c r="AB191" s="37">
        <f t="shared" si="60"/>
        <v>432156.33999999997</v>
      </c>
      <c r="AC191" s="37">
        <f t="shared" si="60"/>
        <v>26813.429999999993</v>
      </c>
      <c r="AD191" s="37">
        <f>SUBTOTAL(9,AD165:AD190)</f>
        <v>68703088.309999987</v>
      </c>
      <c r="AE191" s="37">
        <f>SUBTOTAL(9,AE165:AE190)</f>
        <v>173305.98000000004</v>
      </c>
      <c r="AF191" s="38">
        <f t="shared" ref="AF191:AH191" si="61">SUBTOTAL(9,AF165:AF190)</f>
        <v>438343.82</v>
      </c>
      <c r="AG191" s="38">
        <f t="shared" si="61"/>
        <v>66931.47</v>
      </c>
      <c r="AH191" s="38">
        <f t="shared" si="61"/>
        <v>69381669.579999968</v>
      </c>
    </row>
    <row r="192" spans="1:34" s="11" customFormat="1" ht="18" hidden="1" customHeight="1" outlineLevel="2" x14ac:dyDescent="0.3">
      <c r="A192" s="28" t="s">
        <v>646</v>
      </c>
      <c r="B192" s="29" t="s">
        <v>647</v>
      </c>
      <c r="C192" s="30" t="s">
        <v>648</v>
      </c>
      <c r="D192" s="30" t="s">
        <v>42</v>
      </c>
      <c r="E192" s="30" t="str">
        <f>CONCATENATE(C192,"-",D192)</f>
        <v>RR58-RD01</v>
      </c>
      <c r="F192" s="31" t="s">
        <v>649</v>
      </c>
      <c r="G192" s="31" t="s">
        <v>44</v>
      </c>
      <c r="H192" s="30" t="s">
        <v>650</v>
      </c>
      <c r="I192" s="30" t="s">
        <v>46</v>
      </c>
      <c r="J192" s="30" t="s">
        <v>651</v>
      </c>
      <c r="K192" s="32" t="s">
        <v>652</v>
      </c>
      <c r="L192" s="23">
        <v>56329.55999999999</v>
      </c>
      <c r="M192" s="23">
        <v>20579.759999999995</v>
      </c>
      <c r="N192" s="23">
        <v>189.67</v>
      </c>
      <c r="O192" s="23">
        <v>149135.91</v>
      </c>
      <c r="P192" s="24">
        <v>10409.91</v>
      </c>
      <c r="Q192" s="24">
        <v>442.59000000000003</v>
      </c>
      <c r="R192" s="24">
        <v>8380.6100000000024</v>
      </c>
      <c r="S192" s="24">
        <v>25056.329999999994</v>
      </c>
      <c r="T192" s="24">
        <v>3889.45</v>
      </c>
      <c r="U192" s="24">
        <v>27719.94000000001</v>
      </c>
      <c r="V192" s="25">
        <v>132799.61000000002</v>
      </c>
      <c r="W192" s="24">
        <v>4838.0499999999993</v>
      </c>
      <c r="X192" s="24">
        <v>442.59000000000003</v>
      </c>
      <c r="Y192" s="24">
        <v>19029.619999999995</v>
      </c>
      <c r="Z192" s="24">
        <v>189.67</v>
      </c>
      <c r="AA192" s="24">
        <v>0</v>
      </c>
      <c r="AB192" s="24">
        <v>7186.1600000000035</v>
      </c>
      <c r="AC192" s="24">
        <v>77.109999999999985</v>
      </c>
      <c r="AD192" s="26">
        <f t="shared" si="47"/>
        <v>466696.53999999992</v>
      </c>
      <c r="AE192" s="24">
        <v>1155.4299999999998</v>
      </c>
      <c r="AF192" s="25">
        <v>0</v>
      </c>
      <c r="AG192" s="25">
        <v>463.69</v>
      </c>
      <c r="AH192" s="26">
        <f t="shared" ref="AH192:AH193" si="62">SUM(AD192:AG192)</f>
        <v>468315.65999999992</v>
      </c>
    </row>
    <row r="193" spans="1:34" s="11" customFormat="1" ht="18" hidden="1" customHeight="1" outlineLevel="2" x14ac:dyDescent="0.3">
      <c r="A193" s="28" t="s">
        <v>646</v>
      </c>
      <c r="B193" s="29" t="s">
        <v>647</v>
      </c>
      <c r="C193" s="30" t="s">
        <v>648</v>
      </c>
      <c r="D193" s="30" t="s">
        <v>48</v>
      </c>
      <c r="E193" s="30" t="str">
        <f>CONCATENATE(C193,"-",D193)</f>
        <v>RR58-RG01</v>
      </c>
      <c r="F193" s="31" t="s">
        <v>649</v>
      </c>
      <c r="G193" s="31" t="s">
        <v>49</v>
      </c>
      <c r="H193" s="30" t="s">
        <v>650</v>
      </c>
      <c r="I193" s="30" t="s">
        <v>46</v>
      </c>
      <c r="J193" s="30" t="s">
        <v>653</v>
      </c>
      <c r="K193" s="32" t="s">
        <v>654</v>
      </c>
      <c r="L193" s="23">
        <v>16093504.320000004</v>
      </c>
      <c r="M193" s="23">
        <v>5879923.0699999994</v>
      </c>
      <c r="N193" s="23">
        <v>54195.159999999996</v>
      </c>
      <c r="O193" s="23">
        <v>42610000.200000003</v>
      </c>
      <c r="P193" s="24">
        <v>2974139.05</v>
      </c>
      <c r="Q193" s="24">
        <v>126455.42</v>
      </c>
      <c r="R193" s="24">
        <v>2394450.0599999996</v>
      </c>
      <c r="S193" s="24">
        <v>2678497.7699999996</v>
      </c>
      <c r="T193" s="24">
        <v>1111271.7</v>
      </c>
      <c r="U193" s="24">
        <v>7917861.8000000007</v>
      </c>
      <c r="V193" s="25">
        <v>37942557.919999994</v>
      </c>
      <c r="W193" s="24">
        <v>1382282.9600000002</v>
      </c>
      <c r="X193" s="24">
        <v>126455.42</v>
      </c>
      <c r="Y193" s="24">
        <v>1107115.4800000002</v>
      </c>
      <c r="Z193" s="24">
        <v>54195.179999999993</v>
      </c>
      <c r="AA193" s="24">
        <v>0</v>
      </c>
      <c r="AB193" s="24">
        <v>1253257.1400000001</v>
      </c>
      <c r="AC193" s="24">
        <v>22115.850000000002</v>
      </c>
      <c r="AD193" s="26">
        <f t="shared" si="47"/>
        <v>123728278.5</v>
      </c>
      <c r="AE193" s="24">
        <v>312432.82999999996</v>
      </c>
      <c r="AF193" s="25">
        <v>799966.86</v>
      </c>
      <c r="AG193" s="25">
        <v>132440.89000000001</v>
      </c>
      <c r="AH193" s="26">
        <f t="shared" si="62"/>
        <v>124973119.08</v>
      </c>
    </row>
    <row r="194" spans="1:34" s="11" customFormat="1" ht="18" customHeight="1" outlineLevel="1" collapsed="1" x14ac:dyDescent="0.3">
      <c r="A194" s="33" t="s">
        <v>655</v>
      </c>
      <c r="B194" s="34"/>
      <c r="C194" s="35"/>
      <c r="D194" s="35"/>
      <c r="E194" s="35"/>
      <c r="F194" s="36"/>
      <c r="G194" s="36"/>
      <c r="H194" s="35"/>
      <c r="I194" s="35"/>
      <c r="J194" s="35"/>
      <c r="K194" s="36"/>
      <c r="L194" s="38">
        <f t="shared" ref="L194:AC194" si="63">SUBTOTAL(9,L192:L193)</f>
        <v>16149833.880000005</v>
      </c>
      <c r="M194" s="38">
        <f t="shared" si="63"/>
        <v>5900502.8299999991</v>
      </c>
      <c r="N194" s="38">
        <f t="shared" si="63"/>
        <v>54384.829999999994</v>
      </c>
      <c r="O194" s="38">
        <f t="shared" si="63"/>
        <v>42759136.109999999</v>
      </c>
      <c r="P194" s="37">
        <f t="shared" si="63"/>
        <v>2984548.96</v>
      </c>
      <c r="Q194" s="37">
        <f t="shared" si="63"/>
        <v>126898.01</v>
      </c>
      <c r="R194" s="37">
        <f t="shared" si="63"/>
        <v>2402830.6699999995</v>
      </c>
      <c r="S194" s="37">
        <f t="shared" si="63"/>
        <v>2703554.0999999996</v>
      </c>
      <c r="T194" s="37">
        <f t="shared" si="63"/>
        <v>1115161.1499999999</v>
      </c>
      <c r="U194" s="37">
        <f t="shared" si="63"/>
        <v>7945581.7400000012</v>
      </c>
      <c r="V194" s="37">
        <f t="shared" si="63"/>
        <v>38075357.529999994</v>
      </c>
      <c r="W194" s="37">
        <f t="shared" si="63"/>
        <v>1387121.0100000002</v>
      </c>
      <c r="X194" s="37">
        <f t="shared" si="63"/>
        <v>126898.01</v>
      </c>
      <c r="Y194" s="37">
        <f t="shared" si="63"/>
        <v>1126145.1000000001</v>
      </c>
      <c r="Z194" s="37">
        <f t="shared" si="63"/>
        <v>54384.849999999991</v>
      </c>
      <c r="AA194" s="37">
        <f t="shared" si="63"/>
        <v>0</v>
      </c>
      <c r="AB194" s="37">
        <f t="shared" si="63"/>
        <v>1260443.3</v>
      </c>
      <c r="AC194" s="37">
        <f t="shared" si="63"/>
        <v>22192.960000000003</v>
      </c>
      <c r="AD194" s="38">
        <f>SUBTOTAL(9,AD192:AD193)</f>
        <v>124194975.04000001</v>
      </c>
      <c r="AE194" s="38">
        <f>SUBTOTAL(9,AE192:AE193)</f>
        <v>313588.25999999995</v>
      </c>
      <c r="AF194" s="38">
        <f t="shared" ref="AF194:AH194" si="64">SUBTOTAL(9,AF192:AF193)</f>
        <v>799966.86</v>
      </c>
      <c r="AG194" s="38">
        <f t="shared" si="64"/>
        <v>132904.58000000002</v>
      </c>
      <c r="AH194" s="38">
        <f t="shared" si="64"/>
        <v>125441434.73999999</v>
      </c>
    </row>
    <row r="195" spans="1:34" s="11" customFormat="1" ht="18" hidden="1" customHeight="1" outlineLevel="2" x14ac:dyDescent="0.3">
      <c r="A195" s="28" t="s">
        <v>656</v>
      </c>
      <c r="B195" s="29" t="s">
        <v>657</v>
      </c>
      <c r="C195" s="30" t="s">
        <v>658</v>
      </c>
      <c r="D195" s="30" t="s">
        <v>42</v>
      </c>
      <c r="E195" s="30" t="str">
        <f t="shared" ref="E195:E200" si="65">CONCATENATE(C195,"-",D195)</f>
        <v>RR61-RD01</v>
      </c>
      <c r="F195" s="31" t="s">
        <v>659</v>
      </c>
      <c r="G195" s="31" t="s">
        <v>660</v>
      </c>
      <c r="H195" s="30" t="s">
        <v>661</v>
      </c>
      <c r="I195" s="30" t="s">
        <v>46</v>
      </c>
      <c r="J195" s="30" t="s">
        <v>662</v>
      </c>
      <c r="K195" s="32" t="s">
        <v>663</v>
      </c>
      <c r="L195" s="23">
        <v>14393.91</v>
      </c>
      <c r="M195" s="23">
        <v>4662.9800000000014</v>
      </c>
      <c r="N195" s="23">
        <v>158.13999999999999</v>
      </c>
      <c r="O195" s="23">
        <v>35268.75</v>
      </c>
      <c r="P195" s="24">
        <v>1413.22</v>
      </c>
      <c r="Q195" s="24">
        <v>368.97</v>
      </c>
      <c r="R195" s="24">
        <v>1486.95</v>
      </c>
      <c r="S195" s="24">
        <v>1562.5599999999997</v>
      </c>
      <c r="T195" s="24">
        <v>1012.89</v>
      </c>
      <c r="U195" s="24">
        <v>7212.6699999999992</v>
      </c>
      <c r="V195" s="25">
        <v>30585.26</v>
      </c>
      <c r="W195" s="24">
        <v>1658.9700000000003</v>
      </c>
      <c r="X195" s="24">
        <v>368.97</v>
      </c>
      <c r="Y195" s="24">
        <v>107.57000000000001</v>
      </c>
      <c r="Z195" s="24">
        <v>158.13999999999999</v>
      </c>
      <c r="AA195" s="24">
        <v>0</v>
      </c>
      <c r="AB195" s="24">
        <v>9745.8100000000013</v>
      </c>
      <c r="AC195" s="24">
        <v>25095.85</v>
      </c>
      <c r="AD195" s="26">
        <f t="shared" si="47"/>
        <v>135261.60999999999</v>
      </c>
      <c r="AE195" s="24">
        <v>300.35000000000002</v>
      </c>
      <c r="AF195" s="25">
        <v>0</v>
      </c>
      <c r="AG195" s="25">
        <v>1044.81</v>
      </c>
      <c r="AH195" s="26">
        <f t="shared" ref="AH195:AH200" si="66">SUM(AD195:AG195)</f>
        <v>136606.76999999999</v>
      </c>
    </row>
    <row r="196" spans="1:34" s="11" customFormat="1" ht="18" hidden="1" customHeight="1" outlineLevel="2" x14ac:dyDescent="0.3">
      <c r="A196" s="28" t="s">
        <v>656</v>
      </c>
      <c r="B196" s="29" t="s">
        <v>657</v>
      </c>
      <c r="C196" s="30" t="s">
        <v>658</v>
      </c>
      <c r="D196" s="30" t="s">
        <v>48</v>
      </c>
      <c r="E196" s="30" t="str">
        <f t="shared" si="65"/>
        <v>RR61-RG01</v>
      </c>
      <c r="F196" s="31" t="s">
        <v>659</v>
      </c>
      <c r="G196" s="31" t="s">
        <v>664</v>
      </c>
      <c r="H196" s="30" t="s">
        <v>661</v>
      </c>
      <c r="I196" s="30" t="s">
        <v>46</v>
      </c>
      <c r="J196" s="30" t="s">
        <v>665</v>
      </c>
      <c r="K196" s="32" t="s">
        <v>666</v>
      </c>
      <c r="L196" s="23">
        <v>62913.320000000014</v>
      </c>
      <c r="M196" s="23">
        <v>32565.490000000005</v>
      </c>
      <c r="N196" s="23">
        <v>1111.1700000000003</v>
      </c>
      <c r="O196" s="23">
        <v>247348.01000000004</v>
      </c>
      <c r="P196" s="24">
        <v>9811.89</v>
      </c>
      <c r="Q196" s="24">
        <v>2592.71</v>
      </c>
      <c r="R196" s="24">
        <v>4967.3700000000008</v>
      </c>
      <c r="S196" s="24">
        <v>11374.060000000001</v>
      </c>
      <c r="T196" s="24">
        <v>7046.61</v>
      </c>
      <c r="U196" s="24">
        <v>50245.83</v>
      </c>
      <c r="V196" s="25">
        <v>214370.25000000003</v>
      </c>
      <c r="W196" s="24">
        <v>11540.650000000001</v>
      </c>
      <c r="X196" s="24">
        <v>2592.71</v>
      </c>
      <c r="Y196" s="24">
        <v>1316.9699999999998</v>
      </c>
      <c r="Z196" s="24">
        <v>1111.1700000000003</v>
      </c>
      <c r="AA196" s="24">
        <v>0</v>
      </c>
      <c r="AB196" s="24">
        <v>65328.099999999991</v>
      </c>
      <c r="AC196" s="24">
        <v>176111.55000000005</v>
      </c>
      <c r="AD196" s="26">
        <f t="shared" si="47"/>
        <v>902347.8600000001</v>
      </c>
      <c r="AE196" s="24">
        <v>2105.17</v>
      </c>
      <c r="AF196" s="25">
        <v>4199.78</v>
      </c>
      <c r="AG196" s="25">
        <v>5520.29</v>
      </c>
      <c r="AH196" s="26">
        <f t="shared" si="66"/>
        <v>914173.10000000021</v>
      </c>
    </row>
    <row r="197" spans="1:34" s="11" customFormat="1" ht="18" hidden="1" customHeight="1" outlineLevel="2" x14ac:dyDescent="0.3">
      <c r="A197" s="28" t="s">
        <v>656</v>
      </c>
      <c r="B197" s="29" t="s">
        <v>657</v>
      </c>
      <c r="C197" s="30" t="s">
        <v>667</v>
      </c>
      <c r="D197" s="30" t="s">
        <v>42</v>
      </c>
      <c r="E197" s="30" t="str">
        <f t="shared" si="65"/>
        <v>RR62-RD01</v>
      </c>
      <c r="F197" s="31" t="s">
        <v>668</v>
      </c>
      <c r="G197" s="31" t="s">
        <v>54</v>
      </c>
      <c r="H197" s="30" t="s">
        <v>669</v>
      </c>
      <c r="I197" s="30" t="s">
        <v>46</v>
      </c>
      <c r="J197" s="30" t="s">
        <v>670</v>
      </c>
      <c r="K197" s="32" t="s">
        <v>671</v>
      </c>
      <c r="L197" s="23">
        <v>133316.04999999993</v>
      </c>
      <c r="M197" s="23">
        <v>31631.64</v>
      </c>
      <c r="N197" s="23">
        <v>123.72</v>
      </c>
      <c r="O197" s="23">
        <v>402119.97000000003</v>
      </c>
      <c r="P197" s="24">
        <v>24341.4</v>
      </c>
      <c r="Q197" s="24">
        <v>288.68</v>
      </c>
      <c r="R197" s="24">
        <v>18447.439999999999</v>
      </c>
      <c r="S197" s="24">
        <v>65190.32</v>
      </c>
      <c r="T197" s="24">
        <v>5198.2700000000004</v>
      </c>
      <c r="U197" s="24">
        <v>51476.979999999996</v>
      </c>
      <c r="V197" s="25">
        <v>284002.01</v>
      </c>
      <c r="W197" s="24">
        <v>12671.08</v>
      </c>
      <c r="X197" s="24">
        <v>288.68</v>
      </c>
      <c r="Y197" s="24">
        <v>66363</v>
      </c>
      <c r="Z197" s="24">
        <v>123.72</v>
      </c>
      <c r="AA197" s="24">
        <v>0</v>
      </c>
      <c r="AB197" s="24">
        <v>14923.710000000001</v>
      </c>
      <c r="AC197" s="24">
        <v>-814.3</v>
      </c>
      <c r="AD197" s="26">
        <f t="shared" si="47"/>
        <v>1109692.3699999999</v>
      </c>
      <c r="AE197" s="24">
        <v>2737.2699999999995</v>
      </c>
      <c r="AF197" s="25">
        <v>0</v>
      </c>
      <c r="AG197" s="25">
        <v>2552.4699999999998</v>
      </c>
      <c r="AH197" s="26">
        <f t="shared" si="66"/>
        <v>1114982.1099999999</v>
      </c>
    </row>
    <row r="198" spans="1:34" s="11" customFormat="1" ht="18" hidden="1" customHeight="1" outlineLevel="2" x14ac:dyDescent="0.3">
      <c r="A198" s="28" t="s">
        <v>656</v>
      </c>
      <c r="B198" s="29" t="s">
        <v>657</v>
      </c>
      <c r="C198" s="30" t="s">
        <v>667</v>
      </c>
      <c r="D198" s="30" t="s">
        <v>58</v>
      </c>
      <c r="E198" s="30" t="str">
        <f t="shared" si="65"/>
        <v>RR62-RD02</v>
      </c>
      <c r="F198" s="31" t="s">
        <v>668</v>
      </c>
      <c r="G198" s="31" t="s">
        <v>672</v>
      </c>
      <c r="H198" s="30" t="s">
        <v>669</v>
      </c>
      <c r="I198" s="30" t="s">
        <v>46</v>
      </c>
      <c r="J198" s="30" t="s">
        <v>673</v>
      </c>
      <c r="K198" s="32" t="s">
        <v>674</v>
      </c>
      <c r="L198" s="23">
        <v>850.46</v>
      </c>
      <c r="M198" s="23">
        <v>0</v>
      </c>
      <c r="N198" s="23">
        <v>0</v>
      </c>
      <c r="O198" s="23">
        <v>5969.7</v>
      </c>
      <c r="P198" s="24">
        <v>0</v>
      </c>
      <c r="Q198" s="24">
        <v>0</v>
      </c>
      <c r="R198" s="24">
        <v>0</v>
      </c>
      <c r="S198" s="24">
        <v>3.2800000000000002</v>
      </c>
      <c r="T198" s="24">
        <v>0</v>
      </c>
      <c r="U198" s="24">
        <v>497.43</v>
      </c>
      <c r="V198" s="25">
        <v>1068.76</v>
      </c>
      <c r="W198" s="24">
        <v>0</v>
      </c>
      <c r="X198" s="24">
        <v>0</v>
      </c>
      <c r="Y198" s="24">
        <v>3.12</v>
      </c>
      <c r="Z198" s="24">
        <v>0</v>
      </c>
      <c r="AA198" s="24">
        <v>0</v>
      </c>
      <c r="AB198" s="24">
        <v>6080.5199999999995</v>
      </c>
      <c r="AC198" s="24">
        <v>0.01</v>
      </c>
      <c r="AD198" s="26">
        <f t="shared" si="47"/>
        <v>14473.28</v>
      </c>
      <c r="AE198" s="24">
        <v>36.370000000000005</v>
      </c>
      <c r="AF198" s="25">
        <v>0</v>
      </c>
      <c r="AG198" s="25">
        <v>35.43</v>
      </c>
      <c r="AH198" s="26">
        <f t="shared" si="66"/>
        <v>14545.080000000002</v>
      </c>
    </row>
    <row r="199" spans="1:34" s="11" customFormat="1" ht="18" hidden="1" customHeight="1" outlineLevel="2" x14ac:dyDescent="0.3">
      <c r="A199" s="28" t="s">
        <v>656</v>
      </c>
      <c r="B199" s="29" t="s">
        <v>657</v>
      </c>
      <c r="C199" s="30" t="s">
        <v>667</v>
      </c>
      <c r="D199" s="30" t="s">
        <v>48</v>
      </c>
      <c r="E199" s="30" t="str">
        <f t="shared" si="65"/>
        <v>RR62-RG01</v>
      </c>
      <c r="F199" s="31" t="s">
        <v>668</v>
      </c>
      <c r="G199" s="31" t="s">
        <v>62</v>
      </c>
      <c r="H199" s="30" t="s">
        <v>669</v>
      </c>
      <c r="I199" s="30" t="s">
        <v>46</v>
      </c>
      <c r="J199" s="30" t="s">
        <v>675</v>
      </c>
      <c r="K199" s="32" t="s">
        <v>676</v>
      </c>
      <c r="L199" s="23">
        <v>888157.51</v>
      </c>
      <c r="M199" s="23">
        <v>221820.59</v>
      </c>
      <c r="N199" s="23">
        <v>857.73</v>
      </c>
      <c r="O199" s="23">
        <v>2817079.44</v>
      </c>
      <c r="P199" s="24">
        <v>170734.27000000002</v>
      </c>
      <c r="Q199" s="24">
        <v>2001.3399999999997</v>
      </c>
      <c r="R199" s="24">
        <v>128810.79</v>
      </c>
      <c r="S199" s="24">
        <v>286870.75</v>
      </c>
      <c r="T199" s="24">
        <v>36375.47</v>
      </c>
      <c r="U199" s="24">
        <v>360917.14000000007</v>
      </c>
      <c r="V199" s="25">
        <v>1988928.5099999998</v>
      </c>
      <c r="W199" s="24">
        <v>89541.67</v>
      </c>
      <c r="X199" s="24">
        <v>2001.3399999999997</v>
      </c>
      <c r="Y199" s="24">
        <v>296592.93</v>
      </c>
      <c r="Z199" s="24">
        <v>857.73</v>
      </c>
      <c r="AA199" s="24">
        <v>0</v>
      </c>
      <c r="AB199" s="24">
        <v>60811.499999999978</v>
      </c>
      <c r="AC199" s="24">
        <v>-5493.7400000000007</v>
      </c>
      <c r="AD199" s="26">
        <f t="shared" si="47"/>
        <v>7346864.9699999988</v>
      </c>
      <c r="AE199" s="24">
        <v>18571.820000000003</v>
      </c>
      <c r="AF199" s="25">
        <v>46750.98</v>
      </c>
      <c r="AG199" s="25">
        <v>16534.490000000002</v>
      </c>
      <c r="AH199" s="26">
        <f t="shared" si="66"/>
        <v>7428722.2599999998</v>
      </c>
    </row>
    <row r="200" spans="1:34" s="11" customFormat="1" ht="18" hidden="1" customHeight="1" outlineLevel="2" x14ac:dyDescent="0.3">
      <c r="A200" s="28" t="s">
        <v>656</v>
      </c>
      <c r="B200" s="29" t="s">
        <v>657</v>
      </c>
      <c r="C200" s="30" t="s">
        <v>667</v>
      </c>
      <c r="D200" s="30" t="s">
        <v>65</v>
      </c>
      <c r="E200" s="30" t="str">
        <f t="shared" si="65"/>
        <v>RR62-RG02</v>
      </c>
      <c r="F200" s="31" t="s">
        <v>668</v>
      </c>
      <c r="G200" s="31" t="s">
        <v>677</v>
      </c>
      <c r="H200" s="30" t="s">
        <v>669</v>
      </c>
      <c r="I200" s="30" t="s">
        <v>46</v>
      </c>
      <c r="J200" s="30" t="s">
        <v>678</v>
      </c>
      <c r="K200" s="32" t="s">
        <v>679</v>
      </c>
      <c r="L200" s="23">
        <v>5576.76</v>
      </c>
      <c r="M200" s="23">
        <v>0</v>
      </c>
      <c r="N200" s="23">
        <v>0</v>
      </c>
      <c r="O200" s="23">
        <v>41892.629999999997</v>
      </c>
      <c r="P200" s="24">
        <v>0</v>
      </c>
      <c r="Q200" s="24">
        <v>0</v>
      </c>
      <c r="R200" s="24">
        <v>0</v>
      </c>
      <c r="S200" s="24">
        <v>1251.8399999999999</v>
      </c>
      <c r="T200" s="24">
        <v>0</v>
      </c>
      <c r="U200" s="24">
        <v>3490.75</v>
      </c>
      <c r="V200" s="25">
        <v>7500.04</v>
      </c>
      <c r="W200" s="24">
        <v>0</v>
      </c>
      <c r="X200" s="24">
        <v>0</v>
      </c>
      <c r="Y200" s="24">
        <v>1161.77</v>
      </c>
      <c r="Z200" s="24">
        <v>0</v>
      </c>
      <c r="AA200" s="24">
        <v>0</v>
      </c>
      <c r="AB200" s="24">
        <v>41940.22</v>
      </c>
      <c r="AC200" s="24">
        <v>0</v>
      </c>
      <c r="AD200" s="26">
        <f t="shared" si="47"/>
        <v>102814.01</v>
      </c>
      <c r="AE200" s="24">
        <v>259.69000000000005</v>
      </c>
      <c r="AF200" s="25">
        <v>563.13</v>
      </c>
      <c r="AG200" s="25">
        <v>232.32</v>
      </c>
      <c r="AH200" s="26">
        <f t="shared" si="66"/>
        <v>103869.15000000001</v>
      </c>
    </row>
    <row r="201" spans="1:34" s="11" customFormat="1" ht="18" customHeight="1" outlineLevel="1" collapsed="1" x14ac:dyDescent="0.3">
      <c r="A201" s="33" t="s">
        <v>680</v>
      </c>
      <c r="B201" s="34"/>
      <c r="C201" s="35"/>
      <c r="D201" s="35"/>
      <c r="E201" s="35"/>
      <c r="F201" s="36"/>
      <c r="G201" s="36"/>
      <c r="H201" s="35"/>
      <c r="I201" s="35"/>
      <c r="J201" s="35"/>
      <c r="K201" s="36"/>
      <c r="L201" s="38">
        <f t="shared" ref="L201:AC201" si="67">SUBTOTAL(9,L195:L200)</f>
        <v>1105208.01</v>
      </c>
      <c r="M201" s="38">
        <f t="shared" si="67"/>
        <v>290680.7</v>
      </c>
      <c r="N201" s="38">
        <f t="shared" si="67"/>
        <v>2250.7600000000002</v>
      </c>
      <c r="O201" s="38">
        <f t="shared" si="67"/>
        <v>3549678.5</v>
      </c>
      <c r="P201" s="37">
        <f t="shared" si="67"/>
        <v>206300.78000000003</v>
      </c>
      <c r="Q201" s="37">
        <f t="shared" si="67"/>
        <v>5251.7</v>
      </c>
      <c r="R201" s="37">
        <f t="shared" si="67"/>
        <v>153712.54999999999</v>
      </c>
      <c r="S201" s="37">
        <f t="shared" si="67"/>
        <v>366252.81</v>
      </c>
      <c r="T201" s="37">
        <f t="shared" si="67"/>
        <v>49633.240000000005</v>
      </c>
      <c r="U201" s="37">
        <f t="shared" si="67"/>
        <v>473840.80000000005</v>
      </c>
      <c r="V201" s="37">
        <f t="shared" si="67"/>
        <v>2526454.83</v>
      </c>
      <c r="W201" s="37">
        <f t="shared" si="67"/>
        <v>115412.37</v>
      </c>
      <c r="X201" s="37">
        <f t="shared" si="67"/>
        <v>5251.7</v>
      </c>
      <c r="Y201" s="37">
        <f t="shared" si="67"/>
        <v>365545.36</v>
      </c>
      <c r="Z201" s="37">
        <f t="shared" si="67"/>
        <v>2250.7600000000002</v>
      </c>
      <c r="AA201" s="37">
        <f t="shared" si="67"/>
        <v>0</v>
      </c>
      <c r="AB201" s="37">
        <f t="shared" si="67"/>
        <v>198829.86</v>
      </c>
      <c r="AC201" s="37">
        <f t="shared" si="67"/>
        <v>194899.37000000008</v>
      </c>
      <c r="AD201" s="38">
        <f>SUBTOTAL(9,AD195:AD200)</f>
        <v>9611454.0999999978</v>
      </c>
      <c r="AE201" s="38">
        <f>SUBTOTAL(9,AE195:AE200)</f>
        <v>24010.670000000002</v>
      </c>
      <c r="AF201" s="38">
        <f t="shared" ref="AF201:AH201" si="68">SUBTOTAL(9,AF195:AF200)</f>
        <v>51513.89</v>
      </c>
      <c r="AG201" s="38">
        <f t="shared" si="68"/>
        <v>25919.81</v>
      </c>
      <c r="AH201" s="38">
        <f t="shared" si="68"/>
        <v>9712898.4700000007</v>
      </c>
    </row>
    <row r="202" spans="1:34" s="11" customFormat="1" ht="18" hidden="1" customHeight="1" outlineLevel="2" x14ac:dyDescent="0.3">
      <c r="A202" s="28" t="s">
        <v>681</v>
      </c>
      <c r="B202" s="29" t="s">
        <v>682</v>
      </c>
      <c r="C202" s="30" t="s">
        <v>683</v>
      </c>
      <c r="D202" s="30" t="s">
        <v>42</v>
      </c>
      <c r="E202" s="30" t="str">
        <f t="shared" ref="E202:E211" si="69">CONCATENATE(C202,"-",D202)</f>
        <v>RR64-RD01</v>
      </c>
      <c r="F202" s="31" t="s">
        <v>684</v>
      </c>
      <c r="G202" s="31" t="s">
        <v>44</v>
      </c>
      <c r="H202" s="30" t="s">
        <v>685</v>
      </c>
      <c r="I202" s="30" t="s">
        <v>46</v>
      </c>
      <c r="J202" s="30" t="s">
        <v>686</v>
      </c>
      <c r="K202" s="32" t="s">
        <v>687</v>
      </c>
      <c r="L202" s="23">
        <v>437426.36999999994</v>
      </c>
      <c r="M202" s="23">
        <v>110468.60999999999</v>
      </c>
      <c r="N202" s="23">
        <v>1019.74</v>
      </c>
      <c r="O202" s="23">
        <v>618343.29</v>
      </c>
      <c r="P202" s="24">
        <v>-15292.28</v>
      </c>
      <c r="Q202" s="24">
        <v>2379.3399999999997</v>
      </c>
      <c r="R202" s="24">
        <v>10866.619999999994</v>
      </c>
      <c r="S202" s="24">
        <v>19153.5</v>
      </c>
      <c r="T202" s="24">
        <v>2557.7000000000016</v>
      </c>
      <c r="U202" s="24">
        <v>76414.829999999973</v>
      </c>
      <c r="V202" s="25">
        <v>659139.42999999982</v>
      </c>
      <c r="W202" s="24">
        <v>14161.619999999995</v>
      </c>
      <c r="X202" s="24">
        <v>2379.3399999999997</v>
      </c>
      <c r="Y202" s="24">
        <v>718.80000000000007</v>
      </c>
      <c r="Z202" s="24">
        <v>1019.74</v>
      </c>
      <c r="AA202" s="24">
        <v>0</v>
      </c>
      <c r="AB202" s="24">
        <v>35741.72</v>
      </c>
      <c r="AC202" s="24">
        <v>4537.2600000000011</v>
      </c>
      <c r="AD202" s="26">
        <f t="shared" si="47"/>
        <v>1981035.6300000001</v>
      </c>
      <c r="AE202" s="24">
        <v>4968.7699999999995</v>
      </c>
      <c r="AF202" s="25">
        <v>0</v>
      </c>
      <c r="AG202" s="25">
        <v>4918.33</v>
      </c>
      <c r="AH202" s="26">
        <f t="shared" ref="AH202:AH211" si="70">SUM(AD202:AG202)</f>
        <v>1990922.7300000002</v>
      </c>
    </row>
    <row r="203" spans="1:34" s="11" customFormat="1" ht="18" hidden="1" customHeight="1" outlineLevel="2" x14ac:dyDescent="0.3">
      <c r="A203" s="28" t="s">
        <v>681</v>
      </c>
      <c r="B203" s="29" t="s">
        <v>682</v>
      </c>
      <c r="C203" s="30" t="s">
        <v>683</v>
      </c>
      <c r="D203" s="30" t="s">
        <v>48</v>
      </c>
      <c r="E203" s="30" t="str">
        <f t="shared" si="69"/>
        <v>RR64-RG01</v>
      </c>
      <c r="F203" s="31" t="s">
        <v>684</v>
      </c>
      <c r="G203" s="31" t="s">
        <v>49</v>
      </c>
      <c r="H203" s="30" t="s">
        <v>685</v>
      </c>
      <c r="I203" s="30" t="s">
        <v>46</v>
      </c>
      <c r="J203" s="30" t="s">
        <v>688</v>
      </c>
      <c r="K203" s="32" t="s">
        <v>689</v>
      </c>
      <c r="L203" s="23">
        <v>4244104.870000001</v>
      </c>
      <c r="M203" s="23">
        <v>906960.1100000001</v>
      </c>
      <c r="N203" s="23">
        <v>7476.09</v>
      </c>
      <c r="O203" s="23">
        <v>6058666.3600000003</v>
      </c>
      <c r="P203" s="24">
        <v>-50144.550000000025</v>
      </c>
      <c r="Q203" s="24">
        <v>17444.27</v>
      </c>
      <c r="R203" s="24">
        <v>76693.510000000009</v>
      </c>
      <c r="S203" s="24">
        <v>260250.24999999997</v>
      </c>
      <c r="T203" s="24">
        <v>48270.259999999995</v>
      </c>
      <c r="U203" s="24">
        <v>1180386.7300000002</v>
      </c>
      <c r="V203" s="25">
        <v>6258360.2600000007</v>
      </c>
      <c r="W203" s="24">
        <v>138416.03</v>
      </c>
      <c r="X203" s="24">
        <v>17444.27</v>
      </c>
      <c r="Y203" s="24">
        <v>94717.86</v>
      </c>
      <c r="Z203" s="24">
        <v>7476.09</v>
      </c>
      <c r="AA203" s="24">
        <v>0</v>
      </c>
      <c r="AB203" s="24">
        <v>262127.14999999994</v>
      </c>
      <c r="AC203" s="24">
        <v>39404.129999999997</v>
      </c>
      <c r="AD203" s="26">
        <f t="shared" si="47"/>
        <v>19568053.689999998</v>
      </c>
      <c r="AE203" s="24">
        <v>48935.700000000004</v>
      </c>
      <c r="AF203" s="25">
        <v>120551.52</v>
      </c>
      <c r="AG203" s="25">
        <v>46714.9</v>
      </c>
      <c r="AH203" s="26">
        <f t="shared" si="70"/>
        <v>19784255.809999995</v>
      </c>
    </row>
    <row r="204" spans="1:34" s="11" customFormat="1" ht="18" hidden="1" customHeight="1" outlineLevel="2" x14ac:dyDescent="0.3">
      <c r="A204" s="28" t="s">
        <v>681</v>
      </c>
      <c r="B204" s="29" t="s">
        <v>682</v>
      </c>
      <c r="C204" s="30" t="s">
        <v>690</v>
      </c>
      <c r="D204" s="30" t="s">
        <v>42</v>
      </c>
      <c r="E204" s="30" t="str">
        <f t="shared" si="69"/>
        <v>RR65-RD01</v>
      </c>
      <c r="F204" s="31" t="s">
        <v>691</v>
      </c>
      <c r="G204" s="31" t="s">
        <v>44</v>
      </c>
      <c r="H204" s="30" t="s">
        <v>692</v>
      </c>
      <c r="I204" s="30" t="s">
        <v>46</v>
      </c>
      <c r="J204" s="30" t="s">
        <v>693</v>
      </c>
      <c r="K204" s="32" t="s">
        <v>694</v>
      </c>
      <c r="L204" s="23">
        <v>233520.78999999998</v>
      </c>
      <c r="M204" s="23">
        <v>51643.26</v>
      </c>
      <c r="N204" s="23">
        <v>2.84</v>
      </c>
      <c r="O204" s="23">
        <v>679276.10999999987</v>
      </c>
      <c r="P204" s="24">
        <v>20488.300000000003</v>
      </c>
      <c r="Q204" s="24">
        <v>6.62</v>
      </c>
      <c r="R204" s="24">
        <v>18940.309999999998</v>
      </c>
      <c r="S204" s="24">
        <v>-7384.9899999999989</v>
      </c>
      <c r="T204" s="24">
        <v>51589.48</v>
      </c>
      <c r="U204" s="24">
        <v>53403.87</v>
      </c>
      <c r="V204" s="25">
        <v>398993.63</v>
      </c>
      <c r="W204" s="24">
        <v>2279.25</v>
      </c>
      <c r="X204" s="24">
        <v>6.62</v>
      </c>
      <c r="Y204" s="24">
        <v>-24039.620000000003</v>
      </c>
      <c r="Z204" s="24">
        <v>2.84</v>
      </c>
      <c r="AA204" s="24">
        <v>0</v>
      </c>
      <c r="AB204" s="24">
        <v>19608.86</v>
      </c>
      <c r="AC204" s="24">
        <v>-168.42</v>
      </c>
      <c r="AD204" s="26">
        <f t="shared" ref="AD204:AD211" si="71">SUM(L204:AC204)</f>
        <v>1498169.7500000005</v>
      </c>
      <c r="AE204" s="24">
        <v>3889.33</v>
      </c>
      <c r="AF204" s="25">
        <v>0</v>
      </c>
      <c r="AG204" s="25">
        <v>8439.4599999999991</v>
      </c>
      <c r="AH204" s="26">
        <f t="shared" si="70"/>
        <v>1510498.5400000005</v>
      </c>
    </row>
    <row r="205" spans="1:34" s="11" customFormat="1" ht="18" hidden="1" customHeight="1" outlineLevel="2" x14ac:dyDescent="0.3">
      <c r="A205" s="28" t="s">
        <v>681</v>
      </c>
      <c r="B205" s="29" t="s">
        <v>682</v>
      </c>
      <c r="C205" s="30" t="s">
        <v>690</v>
      </c>
      <c r="D205" s="30" t="s">
        <v>48</v>
      </c>
      <c r="E205" s="30" t="str">
        <f t="shared" si="69"/>
        <v>RR65-RG01</v>
      </c>
      <c r="F205" s="31" t="s">
        <v>691</v>
      </c>
      <c r="G205" s="31" t="s">
        <v>49</v>
      </c>
      <c r="H205" s="30" t="s">
        <v>692</v>
      </c>
      <c r="I205" s="30" t="s">
        <v>46</v>
      </c>
      <c r="J205" s="30" t="s">
        <v>695</v>
      </c>
      <c r="K205" s="32" t="s">
        <v>696</v>
      </c>
      <c r="L205" s="23">
        <v>5177530.96</v>
      </c>
      <c r="M205" s="23">
        <v>588790.94999999995</v>
      </c>
      <c r="N205" s="23">
        <v>29.66</v>
      </c>
      <c r="O205" s="23">
        <v>8797806.1300000027</v>
      </c>
      <c r="P205" s="24">
        <v>130207.50999999998</v>
      </c>
      <c r="Q205" s="24">
        <v>69.19</v>
      </c>
      <c r="R205" s="24">
        <v>126608.34</v>
      </c>
      <c r="S205" s="24">
        <v>185671.48</v>
      </c>
      <c r="T205" s="24">
        <v>614028.09000000008</v>
      </c>
      <c r="U205" s="24">
        <v>1214027.79</v>
      </c>
      <c r="V205" s="25">
        <v>5785972.7599999998</v>
      </c>
      <c r="W205" s="24">
        <v>19767.88</v>
      </c>
      <c r="X205" s="24">
        <v>69.19</v>
      </c>
      <c r="Y205" s="24">
        <v>63365.56</v>
      </c>
      <c r="Z205" s="24">
        <v>29.66</v>
      </c>
      <c r="AA205" s="24">
        <v>0</v>
      </c>
      <c r="AB205" s="24">
        <v>641728.24</v>
      </c>
      <c r="AC205" s="24">
        <v>-1786.92</v>
      </c>
      <c r="AD205" s="26">
        <f t="shared" si="71"/>
        <v>23343916.469999995</v>
      </c>
      <c r="AE205" s="24">
        <v>59131.649999999994</v>
      </c>
      <c r="AF205" s="25">
        <v>139505.42000000001</v>
      </c>
      <c r="AG205" s="25">
        <v>110123.91</v>
      </c>
      <c r="AH205" s="26">
        <f t="shared" si="70"/>
        <v>23652677.449999996</v>
      </c>
    </row>
    <row r="206" spans="1:34" s="11" customFormat="1" ht="18" hidden="1" customHeight="1" outlineLevel="2" x14ac:dyDescent="0.3">
      <c r="A206" s="28" t="s">
        <v>681</v>
      </c>
      <c r="B206" s="29" t="s">
        <v>682</v>
      </c>
      <c r="C206" s="30" t="s">
        <v>697</v>
      </c>
      <c r="D206" s="30" t="s">
        <v>42</v>
      </c>
      <c r="E206" s="30" t="str">
        <f t="shared" si="69"/>
        <v>RR66-RD01</v>
      </c>
      <c r="F206" s="31" t="s">
        <v>698</v>
      </c>
      <c r="G206" s="31" t="s">
        <v>54</v>
      </c>
      <c r="H206" s="30" t="s">
        <v>699</v>
      </c>
      <c r="I206" s="30" t="s">
        <v>46</v>
      </c>
      <c r="J206" s="30" t="s">
        <v>700</v>
      </c>
      <c r="K206" s="32" t="s">
        <v>701</v>
      </c>
      <c r="L206" s="23">
        <v>19593.570000000003</v>
      </c>
      <c r="M206" s="23">
        <v>3745.04</v>
      </c>
      <c r="N206" s="23">
        <v>0</v>
      </c>
      <c r="O206" s="23">
        <v>46986.250000000007</v>
      </c>
      <c r="P206" s="24">
        <v>7861.38</v>
      </c>
      <c r="Q206" s="24">
        <v>0</v>
      </c>
      <c r="R206" s="24">
        <v>2314.54</v>
      </c>
      <c r="S206" s="24">
        <v>1295.3299999999997</v>
      </c>
      <c r="T206" s="24">
        <v>42.67</v>
      </c>
      <c r="U206" s="24">
        <v>5215.0699999999988</v>
      </c>
      <c r="V206" s="25">
        <v>24548.329999999998</v>
      </c>
      <c r="W206" s="24">
        <v>9423.98</v>
      </c>
      <c r="X206" s="24">
        <v>0</v>
      </c>
      <c r="Y206" s="24">
        <v>938.82999999999981</v>
      </c>
      <c r="Z206" s="24">
        <v>0</v>
      </c>
      <c r="AA206" s="24">
        <v>0</v>
      </c>
      <c r="AB206" s="24">
        <v>10154.27</v>
      </c>
      <c r="AC206" s="24">
        <v>87.22999999999999</v>
      </c>
      <c r="AD206" s="26">
        <f t="shared" si="71"/>
        <v>132206.49000000002</v>
      </c>
      <c r="AE206" s="24">
        <v>331.03000000000003</v>
      </c>
      <c r="AF206" s="25">
        <v>0</v>
      </c>
      <c r="AG206" s="25">
        <v>296.07</v>
      </c>
      <c r="AH206" s="26">
        <f t="shared" si="70"/>
        <v>132833.59000000003</v>
      </c>
    </row>
    <row r="207" spans="1:34" s="11" customFormat="1" ht="18" hidden="1" customHeight="1" outlineLevel="2" x14ac:dyDescent="0.3">
      <c r="A207" s="28" t="s">
        <v>681</v>
      </c>
      <c r="B207" s="29" t="s">
        <v>682</v>
      </c>
      <c r="C207" s="30" t="s">
        <v>697</v>
      </c>
      <c r="D207" s="30" t="s">
        <v>48</v>
      </c>
      <c r="E207" s="30" t="str">
        <f t="shared" si="69"/>
        <v>RR66-RG01</v>
      </c>
      <c r="F207" s="31" t="s">
        <v>698</v>
      </c>
      <c r="G207" s="31" t="s">
        <v>62</v>
      </c>
      <c r="H207" s="30" t="s">
        <v>699</v>
      </c>
      <c r="I207" s="30" t="s">
        <v>46</v>
      </c>
      <c r="J207" s="30" t="s">
        <v>702</v>
      </c>
      <c r="K207" s="32" t="s">
        <v>703</v>
      </c>
      <c r="L207" s="23">
        <v>132667.87</v>
      </c>
      <c r="M207" s="23">
        <v>26280.99</v>
      </c>
      <c r="N207" s="23">
        <v>0</v>
      </c>
      <c r="O207" s="23">
        <v>329789.59000000003</v>
      </c>
      <c r="P207" s="24">
        <v>55167.63</v>
      </c>
      <c r="Q207" s="24">
        <v>0</v>
      </c>
      <c r="R207" s="24">
        <v>16242.38</v>
      </c>
      <c r="S207" s="24">
        <v>10891.95</v>
      </c>
      <c r="T207" s="24">
        <v>279.81</v>
      </c>
      <c r="U207" s="24">
        <v>36576.33</v>
      </c>
      <c r="V207" s="25">
        <v>171888.2</v>
      </c>
      <c r="W207" s="24">
        <v>66133.16</v>
      </c>
      <c r="X207" s="24">
        <v>0</v>
      </c>
      <c r="Y207" s="24">
        <v>8008.52</v>
      </c>
      <c r="Z207" s="24">
        <v>0</v>
      </c>
      <c r="AA207" s="24">
        <v>0</v>
      </c>
      <c r="AB207" s="24">
        <v>65485.369999999995</v>
      </c>
      <c r="AC207" s="24">
        <v>572.1</v>
      </c>
      <c r="AD207" s="26">
        <f t="shared" si="71"/>
        <v>919983.9</v>
      </c>
      <c r="AE207" s="24">
        <v>2324.83</v>
      </c>
      <c r="AF207" s="25">
        <v>5681.03</v>
      </c>
      <c r="AG207" s="25">
        <v>1943.61</v>
      </c>
      <c r="AH207" s="26">
        <f t="shared" si="70"/>
        <v>929933.37</v>
      </c>
    </row>
    <row r="208" spans="1:34" s="11" customFormat="1" ht="18" hidden="1" customHeight="1" outlineLevel="2" x14ac:dyDescent="0.3">
      <c r="A208" s="28" t="s">
        <v>681</v>
      </c>
      <c r="B208" s="29" t="s">
        <v>682</v>
      </c>
      <c r="C208" s="30" t="s">
        <v>704</v>
      </c>
      <c r="D208" s="30" t="s">
        <v>42</v>
      </c>
      <c r="E208" s="30" t="str">
        <f t="shared" si="69"/>
        <v>RR67-RD01</v>
      </c>
      <c r="F208" s="31" t="s">
        <v>705</v>
      </c>
      <c r="G208" s="31" t="s">
        <v>44</v>
      </c>
      <c r="H208" s="30" t="s">
        <v>706</v>
      </c>
      <c r="I208" s="30" t="s">
        <v>46</v>
      </c>
      <c r="J208" s="30" t="s">
        <v>707</v>
      </c>
      <c r="K208" s="32" t="s">
        <v>708</v>
      </c>
      <c r="L208" s="23">
        <v>366812.73000000004</v>
      </c>
      <c r="M208" s="23">
        <v>71949.100000000006</v>
      </c>
      <c r="N208" s="23">
        <v>9.34</v>
      </c>
      <c r="O208" s="23">
        <v>337765.96999999991</v>
      </c>
      <c r="P208" s="24">
        <v>24179.64</v>
      </c>
      <c r="Q208" s="24">
        <v>21.759999999999998</v>
      </c>
      <c r="R208" s="24">
        <v>6410.85</v>
      </c>
      <c r="S208" s="24">
        <v>21146.379999999997</v>
      </c>
      <c r="T208" s="24">
        <v>22390.030000000002</v>
      </c>
      <c r="U208" s="24">
        <v>37363.86</v>
      </c>
      <c r="V208" s="25">
        <v>214102.99000000002</v>
      </c>
      <c r="W208" s="24">
        <v>19584.489999999998</v>
      </c>
      <c r="X208" s="24">
        <v>21.759999999999998</v>
      </c>
      <c r="Y208" s="24">
        <v>4132.49</v>
      </c>
      <c r="Z208" s="24">
        <v>9.34</v>
      </c>
      <c r="AA208" s="24">
        <v>0</v>
      </c>
      <c r="AB208" s="24">
        <v>45703.990000000005</v>
      </c>
      <c r="AC208" s="24">
        <v>886.37</v>
      </c>
      <c r="AD208" s="26">
        <f t="shared" si="71"/>
        <v>1172491.0900000003</v>
      </c>
      <c r="AE208" s="24">
        <v>2944.8799999999992</v>
      </c>
      <c r="AF208" s="25">
        <v>0</v>
      </c>
      <c r="AG208" s="25">
        <v>2513.9899999999998</v>
      </c>
      <c r="AH208" s="26">
        <f t="shared" si="70"/>
        <v>1177949.9600000002</v>
      </c>
    </row>
    <row r="209" spans="1:34" s="11" customFormat="1" ht="18" hidden="1" customHeight="1" outlineLevel="2" x14ac:dyDescent="0.3">
      <c r="A209" s="28" t="s">
        <v>681</v>
      </c>
      <c r="B209" s="29" t="s">
        <v>682</v>
      </c>
      <c r="C209" s="30" t="s">
        <v>704</v>
      </c>
      <c r="D209" s="30" t="s">
        <v>48</v>
      </c>
      <c r="E209" s="30" t="str">
        <f t="shared" si="69"/>
        <v>RR67-RG01</v>
      </c>
      <c r="F209" s="31" t="s">
        <v>705</v>
      </c>
      <c r="G209" s="31" t="s">
        <v>49</v>
      </c>
      <c r="H209" s="30" t="s">
        <v>706</v>
      </c>
      <c r="I209" s="30" t="s">
        <v>46</v>
      </c>
      <c r="J209" s="30" t="s">
        <v>709</v>
      </c>
      <c r="K209" s="32" t="s">
        <v>710</v>
      </c>
      <c r="L209" s="23">
        <v>2425226.3199999998</v>
      </c>
      <c r="M209" s="23">
        <v>502816.13</v>
      </c>
      <c r="N209" s="23">
        <v>64.88</v>
      </c>
      <c r="O209" s="23">
        <v>2369023.96</v>
      </c>
      <c r="P209" s="24">
        <v>169495.76</v>
      </c>
      <c r="Q209" s="24">
        <v>151.4</v>
      </c>
      <c r="R209" s="24">
        <v>44988.47</v>
      </c>
      <c r="S209" s="24">
        <v>202099.72</v>
      </c>
      <c r="T209" s="24">
        <v>152769.53</v>
      </c>
      <c r="U209" s="24">
        <v>263287.24</v>
      </c>
      <c r="V209" s="25">
        <v>1501116.1900000002</v>
      </c>
      <c r="W209" s="24">
        <v>136875.4</v>
      </c>
      <c r="X209" s="24">
        <v>151.4</v>
      </c>
      <c r="Y209" s="24">
        <v>79392.2</v>
      </c>
      <c r="Z209" s="24">
        <v>64.88</v>
      </c>
      <c r="AA209" s="24">
        <v>0</v>
      </c>
      <c r="AB209" s="24">
        <v>271737.47000000003</v>
      </c>
      <c r="AC209" s="24">
        <v>5780.3499999999995</v>
      </c>
      <c r="AD209" s="26">
        <f t="shared" si="71"/>
        <v>8125041.2999999998</v>
      </c>
      <c r="AE209" s="24">
        <v>20524.580000000002</v>
      </c>
      <c r="AF209" s="25">
        <v>47490.28</v>
      </c>
      <c r="AG209" s="25">
        <v>16776.79</v>
      </c>
      <c r="AH209" s="26">
        <f t="shared" si="70"/>
        <v>8209832.9500000002</v>
      </c>
    </row>
    <row r="210" spans="1:34" s="11" customFormat="1" ht="18" hidden="1" customHeight="1" outlineLevel="2" x14ac:dyDescent="0.3">
      <c r="A210" s="28" t="s">
        <v>681</v>
      </c>
      <c r="B210" s="29" t="s">
        <v>682</v>
      </c>
      <c r="C210" s="30" t="s">
        <v>711</v>
      </c>
      <c r="D210" s="30" t="s">
        <v>42</v>
      </c>
      <c r="E210" s="30" t="str">
        <f t="shared" si="69"/>
        <v>RR68-RD01</v>
      </c>
      <c r="F210" s="31" t="s">
        <v>712</v>
      </c>
      <c r="G210" s="31" t="s">
        <v>44</v>
      </c>
      <c r="H210" s="30" t="s">
        <v>713</v>
      </c>
      <c r="I210" s="30" t="s">
        <v>46</v>
      </c>
      <c r="J210" s="30" t="s">
        <v>714</v>
      </c>
      <c r="K210" s="32" t="s">
        <v>715</v>
      </c>
      <c r="L210" s="23">
        <v>24344.699999999997</v>
      </c>
      <c r="M210" s="23">
        <v>8778.159999999998</v>
      </c>
      <c r="N210" s="23">
        <v>220.51999999999998</v>
      </c>
      <c r="O210" s="23">
        <v>79911.239999999991</v>
      </c>
      <c r="P210" s="24">
        <v>2887.7900000000004</v>
      </c>
      <c r="Q210" s="24">
        <v>514.55000000000007</v>
      </c>
      <c r="R210" s="24">
        <v>1563.1200000000001</v>
      </c>
      <c r="S210" s="24">
        <v>3620.7899999999995</v>
      </c>
      <c r="T210" s="24">
        <v>2257.1099999999997</v>
      </c>
      <c r="U210" s="24">
        <v>10546.28</v>
      </c>
      <c r="V210" s="25">
        <v>68443.19</v>
      </c>
      <c r="W210" s="24">
        <v>2130.69</v>
      </c>
      <c r="X210" s="24">
        <v>514.55000000000007</v>
      </c>
      <c r="Y210" s="24">
        <v>829.52999999999986</v>
      </c>
      <c r="Z210" s="24">
        <v>220.51999999999998</v>
      </c>
      <c r="AA210" s="24">
        <v>0</v>
      </c>
      <c r="AB210" s="24">
        <v>9777.51</v>
      </c>
      <c r="AC210" s="24">
        <v>337.13</v>
      </c>
      <c r="AD210" s="26">
        <f t="shared" si="71"/>
        <v>216897.37999999998</v>
      </c>
      <c r="AE210" s="24">
        <v>546.44999999999993</v>
      </c>
      <c r="AF210" s="25">
        <v>0</v>
      </c>
      <c r="AG210" s="25">
        <v>1147.47</v>
      </c>
      <c r="AH210" s="26">
        <f t="shared" si="70"/>
        <v>218591.3</v>
      </c>
    </row>
    <row r="211" spans="1:34" s="11" customFormat="1" ht="18" hidden="1" customHeight="1" outlineLevel="2" x14ac:dyDescent="0.3">
      <c r="A211" s="28" t="s">
        <v>681</v>
      </c>
      <c r="B211" s="29" t="s">
        <v>682</v>
      </c>
      <c r="C211" s="30" t="s">
        <v>711</v>
      </c>
      <c r="D211" s="30" t="s">
        <v>48</v>
      </c>
      <c r="E211" s="30" t="str">
        <f t="shared" si="69"/>
        <v>RR68-RG01</v>
      </c>
      <c r="F211" s="31" t="s">
        <v>712</v>
      </c>
      <c r="G211" s="31" t="s">
        <v>49</v>
      </c>
      <c r="H211" s="30" t="s">
        <v>713</v>
      </c>
      <c r="I211" s="30" t="s">
        <v>46</v>
      </c>
      <c r="J211" s="30" t="s">
        <v>716</v>
      </c>
      <c r="K211" s="32" t="s">
        <v>717</v>
      </c>
      <c r="L211" s="23">
        <v>164967.58000000002</v>
      </c>
      <c r="M211" s="23">
        <v>60417.869999999995</v>
      </c>
      <c r="N211" s="23">
        <v>1543.42</v>
      </c>
      <c r="O211" s="23">
        <v>560639.10000000009</v>
      </c>
      <c r="P211" s="24">
        <v>20177.019999999997</v>
      </c>
      <c r="Q211" s="24">
        <v>3601.33</v>
      </c>
      <c r="R211" s="24">
        <v>10863.459999999997</v>
      </c>
      <c r="S211" s="24">
        <v>34893.660000000003</v>
      </c>
      <c r="T211" s="24">
        <v>15666.99</v>
      </c>
      <c r="U211" s="24">
        <v>73732.53</v>
      </c>
      <c r="V211" s="25">
        <v>478943.27</v>
      </c>
      <c r="W211" s="24">
        <v>14948.539999999999</v>
      </c>
      <c r="X211" s="24">
        <v>3601.33</v>
      </c>
      <c r="Y211" s="24">
        <v>14785.789999999997</v>
      </c>
      <c r="Z211" s="24">
        <v>1543.42</v>
      </c>
      <c r="AA211" s="24">
        <v>0</v>
      </c>
      <c r="AB211" s="24">
        <v>58880.61</v>
      </c>
      <c r="AC211" s="24">
        <v>2231.6899999999996</v>
      </c>
      <c r="AD211" s="26">
        <f t="shared" si="71"/>
        <v>1521437.61</v>
      </c>
      <c r="AE211" s="24">
        <v>3854.54</v>
      </c>
      <c r="AF211" s="25">
        <v>8954.57</v>
      </c>
      <c r="AG211" s="25">
        <v>7552.1</v>
      </c>
      <c r="AH211" s="26">
        <f t="shared" si="70"/>
        <v>1541798.8200000003</v>
      </c>
    </row>
    <row r="212" spans="1:34" s="11" customFormat="1" ht="18" customHeight="1" outlineLevel="1" collapsed="1" x14ac:dyDescent="0.3">
      <c r="A212" s="33" t="s">
        <v>718</v>
      </c>
      <c r="B212" s="34"/>
      <c r="C212" s="35"/>
      <c r="D212" s="35"/>
      <c r="E212" s="35"/>
      <c r="F212" s="36"/>
      <c r="G212" s="36"/>
      <c r="H212" s="35"/>
      <c r="I212" s="35"/>
      <c r="J212" s="35"/>
      <c r="K212" s="36"/>
      <c r="L212" s="37">
        <f t="shared" ref="L212:AC212" si="72">SUBTOTAL(9,L202:L211)</f>
        <v>13226195.760000002</v>
      </c>
      <c r="M212" s="37">
        <f t="shared" si="72"/>
        <v>2331850.2200000002</v>
      </c>
      <c r="N212" s="37">
        <f t="shared" si="72"/>
        <v>10366.49</v>
      </c>
      <c r="O212" s="37">
        <f t="shared" si="72"/>
        <v>19878208.000000004</v>
      </c>
      <c r="P212" s="37">
        <f t="shared" si="72"/>
        <v>365028.19999999995</v>
      </c>
      <c r="Q212" s="37">
        <f t="shared" si="72"/>
        <v>24188.46</v>
      </c>
      <c r="R212" s="37">
        <f t="shared" si="72"/>
        <v>315491.60000000003</v>
      </c>
      <c r="S212" s="37">
        <f t="shared" si="72"/>
        <v>731638.07000000007</v>
      </c>
      <c r="T212" s="37">
        <f t="shared" si="72"/>
        <v>909851.67000000016</v>
      </c>
      <c r="U212" s="37">
        <f t="shared" si="72"/>
        <v>2950954.5300000003</v>
      </c>
      <c r="V212" s="37">
        <f t="shared" si="72"/>
        <v>15561508.249999998</v>
      </c>
      <c r="W212" s="37">
        <f t="shared" si="72"/>
        <v>423721.04000000004</v>
      </c>
      <c r="X212" s="37">
        <f t="shared" si="72"/>
        <v>24188.46</v>
      </c>
      <c r="Y212" s="37">
        <f t="shared" si="72"/>
        <v>242849.95999999996</v>
      </c>
      <c r="Z212" s="37">
        <f t="shared" si="72"/>
        <v>10366.49</v>
      </c>
      <c r="AA212" s="37">
        <f t="shared" si="72"/>
        <v>0</v>
      </c>
      <c r="AB212" s="37">
        <f t="shared" si="72"/>
        <v>1420945.1900000002</v>
      </c>
      <c r="AC212" s="37">
        <f t="shared" si="72"/>
        <v>51880.920000000006</v>
      </c>
      <c r="AD212" s="37">
        <f>SUBTOTAL(9,AD202:AD211)</f>
        <v>58479233.309999995</v>
      </c>
      <c r="AE212" s="37">
        <f>SUBTOTAL(9,AE202:AE211)</f>
        <v>147451.76000000004</v>
      </c>
      <c r="AF212" s="38">
        <f t="shared" ref="AF212:AH212" si="73">SUBTOTAL(9,AF202:AF211)</f>
        <v>322182.82</v>
      </c>
      <c r="AG212" s="38">
        <f t="shared" si="73"/>
        <v>200426.63</v>
      </c>
      <c r="AH212" s="38">
        <f t="shared" si="73"/>
        <v>59149294.519999988</v>
      </c>
    </row>
    <row r="213" spans="1:34" s="11" customFormat="1" ht="18" hidden="1" customHeight="1" outlineLevel="2" x14ac:dyDescent="0.3">
      <c r="A213" s="28" t="s">
        <v>719</v>
      </c>
      <c r="B213" s="29" t="s">
        <v>720</v>
      </c>
      <c r="C213" s="30" t="s">
        <v>721</v>
      </c>
      <c r="D213" s="30" t="s">
        <v>42</v>
      </c>
      <c r="E213" s="30" t="str">
        <f t="shared" ref="E213:E238" si="74">CONCATENATE(C213,"-",D213)</f>
        <v>RR70-RD01</v>
      </c>
      <c r="F213" s="31" t="s">
        <v>722</v>
      </c>
      <c r="G213" s="31" t="s">
        <v>44</v>
      </c>
      <c r="H213" s="30" t="s">
        <v>723</v>
      </c>
      <c r="I213" s="30" t="s">
        <v>46</v>
      </c>
      <c r="J213" s="30" t="s">
        <v>724</v>
      </c>
      <c r="K213" s="32" t="s">
        <v>725</v>
      </c>
      <c r="L213" s="23">
        <v>6460.1900000000005</v>
      </c>
      <c r="M213" s="23">
        <v>3571.9599999999996</v>
      </c>
      <c r="N213" s="23">
        <v>56.949999999999996</v>
      </c>
      <c r="O213" s="23">
        <v>46965.47</v>
      </c>
      <c r="P213" s="24">
        <v>1540.61</v>
      </c>
      <c r="Q213" s="24">
        <v>132.88</v>
      </c>
      <c r="R213" s="24">
        <v>237.21</v>
      </c>
      <c r="S213" s="24">
        <v>1541.63</v>
      </c>
      <c r="T213" s="24">
        <v>114.72</v>
      </c>
      <c r="U213" s="24">
        <v>5606.36</v>
      </c>
      <c r="V213" s="25">
        <v>41575.57</v>
      </c>
      <c r="W213" s="24">
        <v>388.93</v>
      </c>
      <c r="X213" s="24">
        <v>132.88</v>
      </c>
      <c r="Y213" s="24">
        <v>32.979999999999997</v>
      </c>
      <c r="Z213" s="24">
        <v>56.949999999999996</v>
      </c>
      <c r="AA213" s="24">
        <v>0</v>
      </c>
      <c r="AB213" s="24">
        <v>1424.55</v>
      </c>
      <c r="AC213" s="24">
        <v>823.67000000000007</v>
      </c>
      <c r="AD213" s="26">
        <f t="shared" ref="AD213:AD238" si="75">SUM(L213:AC213)</f>
        <v>110663.50999999998</v>
      </c>
      <c r="AE213" s="24">
        <v>277.95</v>
      </c>
      <c r="AF213" s="25">
        <v>0</v>
      </c>
      <c r="AG213" s="25">
        <v>246.19</v>
      </c>
      <c r="AH213" s="26">
        <f>SUM(AD213:AG213)</f>
        <v>111187.64999999998</v>
      </c>
    </row>
    <row r="214" spans="1:34" s="11" customFormat="1" ht="18" hidden="1" customHeight="1" outlineLevel="2" x14ac:dyDescent="0.3">
      <c r="A214" s="28" t="s">
        <v>719</v>
      </c>
      <c r="B214" s="29" t="s">
        <v>720</v>
      </c>
      <c r="C214" s="30" t="s">
        <v>721</v>
      </c>
      <c r="D214" s="30" t="s">
        <v>48</v>
      </c>
      <c r="E214" s="30" t="str">
        <f t="shared" si="74"/>
        <v>RR70-RG01</v>
      </c>
      <c r="F214" s="31" t="s">
        <v>722</v>
      </c>
      <c r="G214" s="31" t="s">
        <v>49</v>
      </c>
      <c r="H214" s="30" t="s">
        <v>723</v>
      </c>
      <c r="I214" s="30" t="s">
        <v>46</v>
      </c>
      <c r="J214" s="30" t="s">
        <v>726</v>
      </c>
      <c r="K214" s="32" t="s">
        <v>727</v>
      </c>
      <c r="L214" s="23">
        <v>43891.919999999991</v>
      </c>
      <c r="M214" s="23">
        <v>25064.05</v>
      </c>
      <c r="N214" s="23">
        <v>397.42</v>
      </c>
      <c r="O214" s="23">
        <v>329623.76</v>
      </c>
      <c r="P214" s="24">
        <v>10811.24</v>
      </c>
      <c r="Q214" s="24">
        <v>927.32999999999993</v>
      </c>
      <c r="R214" s="24">
        <v>1664.6</v>
      </c>
      <c r="S214" s="24">
        <v>15226.8</v>
      </c>
      <c r="T214" s="24">
        <v>744.03</v>
      </c>
      <c r="U214" s="24">
        <v>39303.299999999996</v>
      </c>
      <c r="V214" s="25">
        <v>291758.34000000003</v>
      </c>
      <c r="W214" s="24">
        <v>2729.31</v>
      </c>
      <c r="X214" s="24">
        <v>927.32999999999993</v>
      </c>
      <c r="Y214" s="24">
        <v>4778.25</v>
      </c>
      <c r="Z214" s="24">
        <v>397.42</v>
      </c>
      <c r="AA214" s="24">
        <v>0</v>
      </c>
      <c r="AB214" s="24">
        <v>5398.72</v>
      </c>
      <c r="AC214" s="24">
        <v>5727.27</v>
      </c>
      <c r="AD214" s="26">
        <f t="shared" si="75"/>
        <v>779371.09000000008</v>
      </c>
      <c r="AE214" s="24">
        <v>1968.7799999999997</v>
      </c>
      <c r="AF214" s="25">
        <v>4530.0600000000004</v>
      </c>
      <c r="AG214" s="25">
        <v>1627.51</v>
      </c>
      <c r="AH214" s="26">
        <f t="shared" ref="AH214:AH238" si="76">SUM(AD214:AG214)</f>
        <v>787497.44000000018</v>
      </c>
    </row>
    <row r="215" spans="1:34" s="11" customFormat="1" ht="18" hidden="1" customHeight="1" outlineLevel="2" x14ac:dyDescent="0.3">
      <c r="A215" s="28" t="s">
        <v>719</v>
      </c>
      <c r="B215" s="29" t="s">
        <v>720</v>
      </c>
      <c r="C215" s="30" t="s">
        <v>728</v>
      </c>
      <c r="D215" s="30" t="s">
        <v>42</v>
      </c>
      <c r="E215" s="30" t="str">
        <f t="shared" si="74"/>
        <v>RR71-RD01</v>
      </c>
      <c r="F215" s="31" t="s">
        <v>729</v>
      </c>
      <c r="G215" s="31" t="s">
        <v>44</v>
      </c>
      <c r="H215" s="30" t="s">
        <v>730</v>
      </c>
      <c r="I215" s="30" t="s">
        <v>46</v>
      </c>
      <c r="J215" s="30" t="s">
        <v>731</v>
      </c>
      <c r="K215" s="32" t="s">
        <v>732</v>
      </c>
      <c r="L215" s="23">
        <v>16743.530000000002</v>
      </c>
      <c r="M215" s="23">
        <v>3417.05</v>
      </c>
      <c r="N215" s="23">
        <v>0</v>
      </c>
      <c r="O215" s="23">
        <v>37304.159999999996</v>
      </c>
      <c r="P215" s="24">
        <v>8923.94</v>
      </c>
      <c r="Q215" s="24">
        <v>0</v>
      </c>
      <c r="R215" s="24">
        <v>0</v>
      </c>
      <c r="S215" s="24">
        <v>6702.0399999999991</v>
      </c>
      <c r="T215" s="24">
        <v>0</v>
      </c>
      <c r="U215" s="24">
        <v>7649.84</v>
      </c>
      <c r="V215" s="25">
        <v>22955.16</v>
      </c>
      <c r="W215" s="24">
        <v>199.15</v>
      </c>
      <c r="X215" s="24">
        <v>0</v>
      </c>
      <c r="Y215" s="24">
        <v>5460.8899999999994</v>
      </c>
      <c r="Z215" s="24">
        <v>0</v>
      </c>
      <c r="AA215" s="24">
        <v>0</v>
      </c>
      <c r="AB215" s="24">
        <v>5343.08</v>
      </c>
      <c r="AC215" s="24">
        <v>-323.07</v>
      </c>
      <c r="AD215" s="26">
        <f t="shared" si="75"/>
        <v>114375.76999999997</v>
      </c>
      <c r="AE215" s="24">
        <v>282.57000000000005</v>
      </c>
      <c r="AF215" s="25">
        <v>0</v>
      </c>
      <c r="AG215" s="25">
        <v>210.93</v>
      </c>
      <c r="AH215" s="26">
        <f t="shared" si="76"/>
        <v>114869.26999999997</v>
      </c>
    </row>
    <row r="216" spans="1:34" s="11" customFormat="1" ht="18" hidden="1" customHeight="1" outlineLevel="2" x14ac:dyDescent="0.3">
      <c r="A216" s="28" t="s">
        <v>719</v>
      </c>
      <c r="B216" s="29" t="s">
        <v>720</v>
      </c>
      <c r="C216" s="30" t="s">
        <v>728</v>
      </c>
      <c r="D216" s="30" t="s">
        <v>48</v>
      </c>
      <c r="E216" s="30" t="str">
        <f t="shared" si="74"/>
        <v>RR71-RG01</v>
      </c>
      <c r="F216" s="31" t="s">
        <v>729</v>
      </c>
      <c r="G216" s="31" t="s">
        <v>49</v>
      </c>
      <c r="H216" s="30" t="s">
        <v>730</v>
      </c>
      <c r="I216" s="30" t="s">
        <v>46</v>
      </c>
      <c r="J216" s="30" t="s">
        <v>733</v>
      </c>
      <c r="K216" s="32" t="s">
        <v>734</v>
      </c>
      <c r="L216" s="23">
        <v>114565.65999999997</v>
      </c>
      <c r="M216" s="23">
        <v>23979.31</v>
      </c>
      <c r="N216" s="23">
        <v>0</v>
      </c>
      <c r="O216" s="23">
        <v>261554.47</v>
      </c>
      <c r="P216" s="24">
        <v>62590.29</v>
      </c>
      <c r="Q216" s="24">
        <v>0</v>
      </c>
      <c r="R216" s="24">
        <v>0</v>
      </c>
      <c r="S216" s="24">
        <v>46467.47</v>
      </c>
      <c r="T216" s="24">
        <v>0</v>
      </c>
      <c r="U216" s="24">
        <v>53448.049999999996</v>
      </c>
      <c r="V216" s="25">
        <v>161073.57</v>
      </c>
      <c r="W216" s="24">
        <v>1305.8800000000001</v>
      </c>
      <c r="X216" s="24">
        <v>0</v>
      </c>
      <c r="Y216" s="24">
        <v>37045.22</v>
      </c>
      <c r="Z216" s="24">
        <v>0</v>
      </c>
      <c r="AA216" s="24">
        <v>0</v>
      </c>
      <c r="AB216" s="24">
        <v>32382.970000000005</v>
      </c>
      <c r="AC216" s="24">
        <v>-2266.9700000000003</v>
      </c>
      <c r="AD216" s="26">
        <f t="shared" si="75"/>
        <v>792145.92000000004</v>
      </c>
      <c r="AE216" s="24">
        <v>2001.3400000000001</v>
      </c>
      <c r="AF216" s="25">
        <v>5029.53</v>
      </c>
      <c r="AG216" s="25">
        <v>1361.38</v>
      </c>
      <c r="AH216" s="26">
        <f t="shared" si="76"/>
        <v>800538.17</v>
      </c>
    </row>
    <row r="217" spans="1:34" s="11" customFormat="1" ht="18" hidden="1" customHeight="1" outlineLevel="2" x14ac:dyDescent="0.3">
      <c r="A217" s="28" t="s">
        <v>719</v>
      </c>
      <c r="B217" s="29" t="s">
        <v>720</v>
      </c>
      <c r="C217" s="30" t="s">
        <v>735</v>
      </c>
      <c r="D217" s="30" t="s">
        <v>42</v>
      </c>
      <c r="E217" s="30" t="str">
        <f t="shared" si="74"/>
        <v>RR72-RD01</v>
      </c>
      <c r="F217" s="31" t="s">
        <v>736</v>
      </c>
      <c r="G217" s="31" t="s">
        <v>44</v>
      </c>
      <c r="H217" s="30" t="s">
        <v>737</v>
      </c>
      <c r="I217" s="30" t="s">
        <v>46</v>
      </c>
      <c r="J217" s="30" t="s">
        <v>738</v>
      </c>
      <c r="K217" s="32" t="s">
        <v>739</v>
      </c>
      <c r="L217" s="23">
        <v>22996.559999999998</v>
      </c>
      <c r="M217" s="23">
        <v>7939.9400000000023</v>
      </c>
      <c r="N217" s="23">
        <v>43.949999999999996</v>
      </c>
      <c r="O217" s="23">
        <v>41874.909999999996</v>
      </c>
      <c r="P217" s="24">
        <v>3896.28</v>
      </c>
      <c r="Q217" s="24">
        <v>102.56</v>
      </c>
      <c r="R217" s="24">
        <v>193.13</v>
      </c>
      <c r="S217" s="24">
        <v>31297.760000000009</v>
      </c>
      <c r="T217" s="24">
        <v>1631.81</v>
      </c>
      <c r="U217" s="24">
        <v>9095.0300000000007</v>
      </c>
      <c r="V217" s="25">
        <v>30615.250000000004</v>
      </c>
      <c r="W217" s="24">
        <v>11026.739999999998</v>
      </c>
      <c r="X217" s="24">
        <v>102.56</v>
      </c>
      <c r="Y217" s="24">
        <v>27092.700000000004</v>
      </c>
      <c r="Z217" s="24">
        <v>43.949999999999996</v>
      </c>
      <c r="AA217" s="24">
        <v>9.8000000000000007</v>
      </c>
      <c r="AB217" s="24">
        <v>4410.84</v>
      </c>
      <c r="AC217" s="24">
        <v>-326.78000000000009</v>
      </c>
      <c r="AD217" s="26">
        <f t="shared" si="75"/>
        <v>192046.99000000002</v>
      </c>
      <c r="AE217" s="24">
        <v>414.46999999999997</v>
      </c>
      <c r="AF217" s="25">
        <v>0</v>
      </c>
      <c r="AG217" s="25">
        <v>288.77999999999997</v>
      </c>
      <c r="AH217" s="26">
        <f t="shared" si="76"/>
        <v>192750.24000000002</v>
      </c>
    </row>
    <row r="218" spans="1:34" s="11" customFormat="1" ht="18" hidden="1" customHeight="1" outlineLevel="2" x14ac:dyDescent="0.3">
      <c r="A218" s="28" t="s">
        <v>719</v>
      </c>
      <c r="B218" s="29" t="s">
        <v>720</v>
      </c>
      <c r="C218" s="30" t="s">
        <v>735</v>
      </c>
      <c r="D218" s="30" t="s">
        <v>48</v>
      </c>
      <c r="E218" s="30" t="str">
        <f t="shared" si="74"/>
        <v>RR72-RG01</v>
      </c>
      <c r="F218" s="31" t="s">
        <v>736</v>
      </c>
      <c r="G218" s="31" t="s">
        <v>49</v>
      </c>
      <c r="H218" s="30" t="s">
        <v>737</v>
      </c>
      <c r="I218" s="30" t="s">
        <v>46</v>
      </c>
      <c r="J218" s="30" t="s">
        <v>740</v>
      </c>
      <c r="K218" s="32" t="s">
        <v>741</v>
      </c>
      <c r="L218" s="23">
        <v>152380.49</v>
      </c>
      <c r="M218" s="23">
        <v>55397.64</v>
      </c>
      <c r="N218" s="23">
        <v>303.03000000000003</v>
      </c>
      <c r="O218" s="23">
        <v>293714.97999999992</v>
      </c>
      <c r="P218" s="24">
        <v>27312.33</v>
      </c>
      <c r="Q218" s="24">
        <v>707.06000000000006</v>
      </c>
      <c r="R218" s="24">
        <v>1329.8200000000002</v>
      </c>
      <c r="S218" s="24">
        <v>206275.46999999997</v>
      </c>
      <c r="T218" s="24">
        <v>11451.32</v>
      </c>
      <c r="U218" s="24">
        <v>61942.180000000008</v>
      </c>
      <c r="V218" s="25">
        <v>214757.12999999998</v>
      </c>
      <c r="W218" s="24">
        <v>75443.329999999987</v>
      </c>
      <c r="X218" s="24">
        <v>707.06000000000006</v>
      </c>
      <c r="Y218" s="24">
        <v>171887.50999999998</v>
      </c>
      <c r="Z218" s="24">
        <v>303.03000000000003</v>
      </c>
      <c r="AA218" s="24">
        <v>64.22</v>
      </c>
      <c r="AB218" s="24">
        <v>23003.659999999996</v>
      </c>
      <c r="AC218" s="24">
        <v>-2293.8399999999997</v>
      </c>
      <c r="AD218" s="26">
        <f t="shared" si="75"/>
        <v>1294686.4199999997</v>
      </c>
      <c r="AE218" s="24">
        <v>3268.7199999999993</v>
      </c>
      <c r="AF218" s="25">
        <v>7664.05</v>
      </c>
      <c r="AG218" s="25">
        <v>1872.88</v>
      </c>
      <c r="AH218" s="26">
        <f t="shared" si="76"/>
        <v>1307492.0699999996</v>
      </c>
    </row>
    <row r="219" spans="1:34" s="11" customFormat="1" ht="18" hidden="1" customHeight="1" outlineLevel="2" x14ac:dyDescent="0.3">
      <c r="A219" s="28" t="s">
        <v>719</v>
      </c>
      <c r="B219" s="29" t="s">
        <v>720</v>
      </c>
      <c r="C219" s="30" t="s">
        <v>742</v>
      </c>
      <c r="D219" s="30" t="s">
        <v>42</v>
      </c>
      <c r="E219" s="30" t="str">
        <f t="shared" si="74"/>
        <v>RR73-RD01</v>
      </c>
      <c r="F219" s="31" t="s">
        <v>743</v>
      </c>
      <c r="G219" s="31" t="s">
        <v>44</v>
      </c>
      <c r="H219" s="30" t="s">
        <v>744</v>
      </c>
      <c r="I219" s="30" t="s">
        <v>46</v>
      </c>
      <c r="J219" s="30" t="s">
        <v>745</v>
      </c>
      <c r="K219" s="32" t="s">
        <v>746</v>
      </c>
      <c r="L219" s="23">
        <v>786.74</v>
      </c>
      <c r="M219" s="23">
        <v>290.64</v>
      </c>
      <c r="N219" s="23">
        <v>0</v>
      </c>
      <c r="O219" s="23">
        <v>539.54999999999995</v>
      </c>
      <c r="P219" s="24">
        <v>0</v>
      </c>
      <c r="Q219" s="24">
        <v>0</v>
      </c>
      <c r="R219" s="24">
        <v>0</v>
      </c>
      <c r="S219" s="24">
        <v>56.609999999999992</v>
      </c>
      <c r="T219" s="24">
        <v>0</v>
      </c>
      <c r="U219" s="24">
        <v>0</v>
      </c>
      <c r="V219" s="25">
        <v>955.39</v>
      </c>
      <c r="W219" s="24">
        <v>0</v>
      </c>
      <c r="X219" s="24">
        <v>0</v>
      </c>
      <c r="Y219" s="24">
        <v>54.279999999999994</v>
      </c>
      <c r="Z219" s="24">
        <v>0</v>
      </c>
      <c r="AA219" s="24">
        <v>0</v>
      </c>
      <c r="AB219" s="24">
        <v>0</v>
      </c>
      <c r="AC219" s="24">
        <v>0</v>
      </c>
      <c r="AD219" s="26">
        <f t="shared" si="75"/>
        <v>2683.21</v>
      </c>
      <c r="AE219" s="24">
        <v>6.6800000000000006</v>
      </c>
      <c r="AF219" s="25">
        <v>0</v>
      </c>
      <c r="AG219" s="25">
        <v>0</v>
      </c>
      <c r="AH219" s="26">
        <f t="shared" si="76"/>
        <v>2689.89</v>
      </c>
    </row>
    <row r="220" spans="1:34" s="11" customFormat="1" ht="18" hidden="1" customHeight="1" outlineLevel="2" x14ac:dyDescent="0.3">
      <c r="A220" s="28" t="s">
        <v>719</v>
      </c>
      <c r="B220" s="29" t="s">
        <v>720</v>
      </c>
      <c r="C220" s="30" t="s">
        <v>742</v>
      </c>
      <c r="D220" s="30" t="s">
        <v>48</v>
      </c>
      <c r="E220" s="30" t="str">
        <f t="shared" si="74"/>
        <v>RR73-RG01</v>
      </c>
      <c r="F220" s="31" t="s">
        <v>743</v>
      </c>
      <c r="G220" s="31" t="s">
        <v>49</v>
      </c>
      <c r="H220" s="30" t="s">
        <v>744</v>
      </c>
      <c r="I220" s="30" t="s">
        <v>46</v>
      </c>
      <c r="J220" s="30" t="s">
        <v>747</v>
      </c>
      <c r="K220" s="32" t="s">
        <v>748</v>
      </c>
      <c r="L220" s="23">
        <v>5407.7999999999993</v>
      </c>
      <c r="M220" s="23">
        <v>2039.58</v>
      </c>
      <c r="N220" s="23">
        <v>0</v>
      </c>
      <c r="O220" s="23">
        <v>3786.31</v>
      </c>
      <c r="P220" s="24">
        <v>0</v>
      </c>
      <c r="Q220" s="24">
        <v>0</v>
      </c>
      <c r="R220" s="24">
        <v>0</v>
      </c>
      <c r="S220" s="24">
        <v>459.64</v>
      </c>
      <c r="T220" s="24">
        <v>0</v>
      </c>
      <c r="U220" s="24">
        <v>0</v>
      </c>
      <c r="V220" s="25">
        <v>6704.49</v>
      </c>
      <c r="W220" s="24">
        <v>0</v>
      </c>
      <c r="X220" s="24">
        <v>0</v>
      </c>
      <c r="Y220" s="24">
        <v>429.07</v>
      </c>
      <c r="Z220" s="24">
        <v>0</v>
      </c>
      <c r="AA220" s="24">
        <v>0</v>
      </c>
      <c r="AB220" s="24">
        <v>-116.12</v>
      </c>
      <c r="AC220" s="24">
        <v>0</v>
      </c>
      <c r="AD220" s="26">
        <f t="shared" si="75"/>
        <v>18710.77</v>
      </c>
      <c r="AE220" s="24">
        <v>47.179999999999993</v>
      </c>
      <c r="AF220" s="25">
        <v>116.12</v>
      </c>
      <c r="AG220" s="25">
        <v>0</v>
      </c>
      <c r="AH220" s="26">
        <f t="shared" si="76"/>
        <v>18874.07</v>
      </c>
    </row>
    <row r="221" spans="1:34" s="11" customFormat="1" ht="18" hidden="1" customHeight="1" outlineLevel="2" x14ac:dyDescent="0.3">
      <c r="A221" s="28" t="s">
        <v>719</v>
      </c>
      <c r="B221" s="29" t="s">
        <v>720</v>
      </c>
      <c r="C221" s="30" t="s">
        <v>749</v>
      </c>
      <c r="D221" s="30" t="s">
        <v>42</v>
      </c>
      <c r="E221" s="30" t="str">
        <f t="shared" si="74"/>
        <v>RR74-RD01</v>
      </c>
      <c r="F221" s="31" t="s">
        <v>750</v>
      </c>
      <c r="G221" s="31" t="s">
        <v>44</v>
      </c>
      <c r="H221" s="30" t="s">
        <v>751</v>
      </c>
      <c r="I221" s="30" t="s">
        <v>46</v>
      </c>
      <c r="J221" s="30" t="s">
        <v>752</v>
      </c>
      <c r="K221" s="32" t="s">
        <v>753</v>
      </c>
      <c r="L221" s="23">
        <v>15226.670000000002</v>
      </c>
      <c r="M221" s="23">
        <v>9972.6099999999988</v>
      </c>
      <c r="N221" s="23">
        <v>62.91</v>
      </c>
      <c r="O221" s="23">
        <v>34486.960000000006</v>
      </c>
      <c r="P221" s="24">
        <v>3315.83</v>
      </c>
      <c r="Q221" s="24">
        <v>146.81</v>
      </c>
      <c r="R221" s="24">
        <v>134.94</v>
      </c>
      <c r="S221" s="24">
        <v>3664.9700000000007</v>
      </c>
      <c r="T221" s="24">
        <v>1989.84</v>
      </c>
      <c r="U221" s="24">
        <v>14630.61</v>
      </c>
      <c r="V221" s="25">
        <v>15356.33</v>
      </c>
      <c r="W221" s="24">
        <v>682.57999999999993</v>
      </c>
      <c r="X221" s="24">
        <v>146.81</v>
      </c>
      <c r="Y221" s="24">
        <v>407.70000000000005</v>
      </c>
      <c r="Z221" s="24">
        <v>62.91</v>
      </c>
      <c r="AA221" s="24">
        <v>0</v>
      </c>
      <c r="AB221" s="24">
        <v>7429.01</v>
      </c>
      <c r="AC221" s="24">
        <v>285.77</v>
      </c>
      <c r="AD221" s="26">
        <f t="shared" si="75"/>
        <v>108003.26000000001</v>
      </c>
      <c r="AE221" s="24">
        <v>271.01000000000005</v>
      </c>
      <c r="AF221" s="25">
        <v>0</v>
      </c>
      <c r="AG221" s="25">
        <v>180.64</v>
      </c>
      <c r="AH221" s="26">
        <f t="shared" si="76"/>
        <v>108454.91</v>
      </c>
    </row>
    <row r="222" spans="1:34" s="11" customFormat="1" ht="18" hidden="1" customHeight="1" outlineLevel="2" x14ac:dyDescent="0.3">
      <c r="A222" s="28" t="s">
        <v>719</v>
      </c>
      <c r="B222" s="29" t="s">
        <v>720</v>
      </c>
      <c r="C222" s="30" t="s">
        <v>749</v>
      </c>
      <c r="D222" s="30" t="s">
        <v>48</v>
      </c>
      <c r="E222" s="30" t="str">
        <f t="shared" si="74"/>
        <v>RR74-RG01</v>
      </c>
      <c r="F222" s="31" t="s">
        <v>750</v>
      </c>
      <c r="G222" s="31" t="s">
        <v>49</v>
      </c>
      <c r="H222" s="30" t="s">
        <v>751</v>
      </c>
      <c r="I222" s="30" t="s">
        <v>46</v>
      </c>
      <c r="J222" s="30" t="s">
        <v>754</v>
      </c>
      <c r="K222" s="32" t="s">
        <v>755</v>
      </c>
      <c r="L222" s="23">
        <v>104608.81000000003</v>
      </c>
      <c r="M222" s="23">
        <v>69967.73</v>
      </c>
      <c r="N222" s="23">
        <v>433.6</v>
      </c>
      <c r="O222" s="23">
        <v>241971.42999999996</v>
      </c>
      <c r="P222" s="24">
        <v>23268.97</v>
      </c>
      <c r="Q222" s="24">
        <v>1011.75</v>
      </c>
      <c r="R222" s="24">
        <v>927.06999999999994</v>
      </c>
      <c r="S222" s="24">
        <v>39874.800000000003</v>
      </c>
      <c r="T222" s="24">
        <v>13955.2</v>
      </c>
      <c r="U222" s="24">
        <v>102137.96</v>
      </c>
      <c r="V222" s="25">
        <v>107723.01</v>
      </c>
      <c r="W222" s="24">
        <v>4778.8899999999994</v>
      </c>
      <c r="X222" s="24">
        <v>1011.75</v>
      </c>
      <c r="Y222" s="24">
        <v>16359.86</v>
      </c>
      <c r="Z222" s="24">
        <v>433.6</v>
      </c>
      <c r="AA222" s="24">
        <v>0</v>
      </c>
      <c r="AB222" s="24">
        <v>44913.020000000004</v>
      </c>
      <c r="AC222" s="24">
        <v>2005.29</v>
      </c>
      <c r="AD222" s="26">
        <f t="shared" si="75"/>
        <v>775382.74000000011</v>
      </c>
      <c r="AE222" s="24">
        <v>1957.4899999999998</v>
      </c>
      <c r="AF222" s="25">
        <v>4458.24</v>
      </c>
      <c r="AG222" s="25">
        <v>1184.17</v>
      </c>
      <c r="AH222" s="26">
        <f t="shared" si="76"/>
        <v>782982.64000000013</v>
      </c>
    </row>
    <row r="223" spans="1:34" s="11" customFormat="1" ht="18" hidden="1" customHeight="1" outlineLevel="2" x14ac:dyDescent="0.3">
      <c r="A223" s="28" t="s">
        <v>719</v>
      </c>
      <c r="B223" s="29" t="s">
        <v>720</v>
      </c>
      <c r="C223" s="30" t="s">
        <v>756</v>
      </c>
      <c r="D223" s="30" t="s">
        <v>42</v>
      </c>
      <c r="E223" s="30" t="str">
        <f t="shared" si="74"/>
        <v>RR75-RD01</v>
      </c>
      <c r="F223" s="31" t="s">
        <v>757</v>
      </c>
      <c r="G223" s="31" t="s">
        <v>44</v>
      </c>
      <c r="H223" s="30" t="s">
        <v>758</v>
      </c>
      <c r="I223" s="30" t="s">
        <v>46</v>
      </c>
      <c r="J223" s="30" t="s">
        <v>759</v>
      </c>
      <c r="K223" s="32" t="s">
        <v>760</v>
      </c>
      <c r="L223" s="23">
        <v>27829.510000000002</v>
      </c>
      <c r="M223" s="23">
        <v>21694.77</v>
      </c>
      <c r="N223" s="23">
        <v>3.8</v>
      </c>
      <c r="O223" s="23">
        <v>145311.64000000001</v>
      </c>
      <c r="P223" s="24">
        <v>16465.97</v>
      </c>
      <c r="Q223" s="24">
        <v>8.879999999999999</v>
      </c>
      <c r="R223" s="24">
        <v>-15.31</v>
      </c>
      <c r="S223" s="24">
        <v>24409.410000000003</v>
      </c>
      <c r="T223" s="24">
        <v>11748.11</v>
      </c>
      <c r="U223" s="24">
        <v>25301.57</v>
      </c>
      <c r="V223" s="25">
        <v>90245.7</v>
      </c>
      <c r="W223" s="24">
        <v>1787.9</v>
      </c>
      <c r="X223" s="24">
        <v>8.879999999999999</v>
      </c>
      <c r="Y223" s="24">
        <v>11493.41</v>
      </c>
      <c r="Z223" s="24">
        <v>3.8</v>
      </c>
      <c r="AA223" s="24">
        <v>0</v>
      </c>
      <c r="AB223" s="24">
        <v>22156.01</v>
      </c>
      <c r="AC223" s="24">
        <v>-663.65</v>
      </c>
      <c r="AD223" s="26">
        <f t="shared" si="75"/>
        <v>397790.4</v>
      </c>
      <c r="AE223" s="24">
        <v>987.31999999999982</v>
      </c>
      <c r="AF223" s="25">
        <v>0</v>
      </c>
      <c r="AG223" s="25">
        <v>669.19</v>
      </c>
      <c r="AH223" s="26">
        <f t="shared" si="76"/>
        <v>399446.91000000003</v>
      </c>
    </row>
    <row r="224" spans="1:34" s="11" customFormat="1" ht="18" hidden="1" customHeight="1" outlineLevel="2" x14ac:dyDescent="0.3">
      <c r="A224" s="28" t="s">
        <v>719</v>
      </c>
      <c r="B224" s="29" t="s">
        <v>720</v>
      </c>
      <c r="C224" s="30" t="s">
        <v>756</v>
      </c>
      <c r="D224" s="30" t="s">
        <v>48</v>
      </c>
      <c r="E224" s="30" t="str">
        <f t="shared" si="74"/>
        <v>RR75-RG01</v>
      </c>
      <c r="F224" s="31" t="s">
        <v>757</v>
      </c>
      <c r="G224" s="31" t="s">
        <v>49</v>
      </c>
      <c r="H224" s="30" t="s">
        <v>758</v>
      </c>
      <c r="I224" s="30" t="s">
        <v>46</v>
      </c>
      <c r="J224" s="30" t="s">
        <v>761</v>
      </c>
      <c r="K224" s="32" t="s">
        <v>762</v>
      </c>
      <c r="L224" s="23">
        <v>190708.72999999998</v>
      </c>
      <c r="M224" s="23">
        <v>152240.80000000002</v>
      </c>
      <c r="N224" s="23">
        <v>25.53</v>
      </c>
      <c r="O224" s="23">
        <v>1019018.4500000001</v>
      </c>
      <c r="P224" s="24">
        <v>115134.78</v>
      </c>
      <c r="Q224" s="24">
        <v>59.56</v>
      </c>
      <c r="R224" s="24">
        <v>-107.47</v>
      </c>
      <c r="S224" s="24">
        <v>132117.21000000002</v>
      </c>
      <c r="T224" s="24">
        <v>82442.190000000017</v>
      </c>
      <c r="U224" s="24">
        <v>168602.34</v>
      </c>
      <c r="V224" s="25">
        <v>632642.3899999999</v>
      </c>
      <c r="W224" s="24">
        <v>12537.28</v>
      </c>
      <c r="X224" s="24">
        <v>59.56</v>
      </c>
      <c r="Y224" s="24">
        <v>41923.229999999996</v>
      </c>
      <c r="Z224" s="24">
        <v>25.53</v>
      </c>
      <c r="AA224" s="24">
        <v>0</v>
      </c>
      <c r="AB224" s="24">
        <v>137809.43</v>
      </c>
      <c r="AC224" s="24">
        <v>-4478.3100000000004</v>
      </c>
      <c r="AD224" s="26">
        <f t="shared" si="75"/>
        <v>2680761.23</v>
      </c>
      <c r="AE224" s="24">
        <v>6768.57</v>
      </c>
      <c r="AF224" s="25">
        <v>15528.99</v>
      </c>
      <c r="AG224" s="25">
        <v>4372.68</v>
      </c>
      <c r="AH224" s="26">
        <f t="shared" si="76"/>
        <v>2707431.47</v>
      </c>
    </row>
    <row r="225" spans="1:34" s="11" customFormat="1" ht="18" hidden="1" customHeight="1" outlineLevel="2" x14ac:dyDescent="0.3">
      <c r="A225" s="28" t="s">
        <v>719</v>
      </c>
      <c r="B225" s="29" t="s">
        <v>720</v>
      </c>
      <c r="C225" s="30" t="s">
        <v>763</v>
      </c>
      <c r="D225" s="30" t="s">
        <v>42</v>
      </c>
      <c r="E225" s="30" t="str">
        <f t="shared" si="74"/>
        <v>RR76-RD01</v>
      </c>
      <c r="F225" s="31" t="s">
        <v>764</v>
      </c>
      <c r="G225" s="31" t="s">
        <v>44</v>
      </c>
      <c r="H225" s="30" t="s">
        <v>765</v>
      </c>
      <c r="I225" s="30" t="s">
        <v>46</v>
      </c>
      <c r="J225" s="30" t="s">
        <v>766</v>
      </c>
      <c r="K225" s="32" t="s">
        <v>767</v>
      </c>
      <c r="L225" s="23">
        <v>221350.39</v>
      </c>
      <c r="M225" s="23">
        <v>66525.91</v>
      </c>
      <c r="N225" s="23">
        <v>1417.87</v>
      </c>
      <c r="O225" s="23">
        <v>740182.44</v>
      </c>
      <c r="P225" s="24">
        <v>14460.400000000003</v>
      </c>
      <c r="Q225" s="24">
        <v>3308.36</v>
      </c>
      <c r="R225" s="24">
        <v>3455.59</v>
      </c>
      <c r="S225" s="24">
        <v>85663.410000000018</v>
      </c>
      <c r="T225" s="24">
        <v>6648.1999999999989</v>
      </c>
      <c r="U225" s="24">
        <v>164328.79</v>
      </c>
      <c r="V225" s="25">
        <v>576074.87999999977</v>
      </c>
      <c r="W225" s="24">
        <v>14196.380000000003</v>
      </c>
      <c r="X225" s="24">
        <v>3308.36</v>
      </c>
      <c r="Y225" s="24">
        <v>58771.30000000001</v>
      </c>
      <c r="Z225" s="24">
        <v>1417.87</v>
      </c>
      <c r="AA225" s="24">
        <v>0</v>
      </c>
      <c r="AB225" s="24">
        <v>15054.710000000001</v>
      </c>
      <c r="AC225" s="24">
        <v>13.92</v>
      </c>
      <c r="AD225" s="26">
        <f t="shared" si="75"/>
        <v>1976178.7799999998</v>
      </c>
      <c r="AE225" s="24">
        <v>4927.6299999999992</v>
      </c>
      <c r="AF225" s="25">
        <v>0</v>
      </c>
      <c r="AG225" s="25">
        <v>6666.53</v>
      </c>
      <c r="AH225" s="26">
        <f t="shared" si="76"/>
        <v>1987772.9399999997</v>
      </c>
    </row>
    <row r="226" spans="1:34" s="11" customFormat="1" ht="18" hidden="1" customHeight="1" outlineLevel="2" x14ac:dyDescent="0.3">
      <c r="A226" s="28" t="s">
        <v>719</v>
      </c>
      <c r="B226" s="29" t="s">
        <v>720</v>
      </c>
      <c r="C226" s="30" t="s">
        <v>763</v>
      </c>
      <c r="D226" s="30" t="s">
        <v>48</v>
      </c>
      <c r="E226" s="30" t="str">
        <f t="shared" si="74"/>
        <v>RR76-RG01</v>
      </c>
      <c r="F226" s="31" t="s">
        <v>764</v>
      </c>
      <c r="G226" s="31" t="s">
        <v>49</v>
      </c>
      <c r="H226" s="30" t="s">
        <v>765</v>
      </c>
      <c r="I226" s="30" t="s">
        <v>46</v>
      </c>
      <c r="J226" s="30" t="s">
        <v>768</v>
      </c>
      <c r="K226" s="32" t="s">
        <v>769</v>
      </c>
      <c r="L226" s="23">
        <v>1469333.5099999998</v>
      </c>
      <c r="M226" s="23">
        <v>457820.52000000008</v>
      </c>
      <c r="N226" s="23">
        <v>9905.4600000000009</v>
      </c>
      <c r="O226" s="23">
        <v>5187293.9000000004</v>
      </c>
      <c r="P226" s="24">
        <v>101014.70000000001</v>
      </c>
      <c r="Q226" s="24">
        <v>23112.73</v>
      </c>
      <c r="R226" s="24">
        <v>23786.95</v>
      </c>
      <c r="S226" s="24">
        <v>334837.50000000006</v>
      </c>
      <c r="T226" s="24">
        <v>46480.229999999996</v>
      </c>
      <c r="U226" s="24">
        <v>1146021.6199999999</v>
      </c>
      <c r="V226" s="25">
        <v>4041424.46</v>
      </c>
      <c r="W226" s="24">
        <v>99443.48000000001</v>
      </c>
      <c r="X226" s="24">
        <v>23112.73</v>
      </c>
      <c r="Y226" s="24">
        <v>153744.57</v>
      </c>
      <c r="Z226" s="24">
        <v>9905.4600000000009</v>
      </c>
      <c r="AA226" s="24">
        <v>0</v>
      </c>
      <c r="AB226" s="24">
        <v>21991.130000000016</v>
      </c>
      <c r="AC226" s="24">
        <v>97.019999999999982</v>
      </c>
      <c r="AD226" s="26">
        <f t="shared" si="75"/>
        <v>13149325.970000004</v>
      </c>
      <c r="AE226" s="24">
        <v>33266.210000000006</v>
      </c>
      <c r="AF226" s="25">
        <v>80147.19</v>
      </c>
      <c r="AG226" s="25">
        <v>43754.35</v>
      </c>
      <c r="AH226" s="26">
        <f t="shared" si="76"/>
        <v>13306493.720000004</v>
      </c>
    </row>
    <row r="227" spans="1:34" s="11" customFormat="1" ht="18" hidden="1" customHeight="1" outlineLevel="2" x14ac:dyDescent="0.3">
      <c r="A227" s="28" t="s">
        <v>719</v>
      </c>
      <c r="B227" s="29" t="s">
        <v>720</v>
      </c>
      <c r="C227" s="30" t="s">
        <v>770</v>
      </c>
      <c r="D227" s="30" t="s">
        <v>42</v>
      </c>
      <c r="E227" s="30" t="str">
        <f t="shared" si="74"/>
        <v>RR77-RD01</v>
      </c>
      <c r="F227" s="31" t="s">
        <v>771</v>
      </c>
      <c r="G227" s="31" t="s">
        <v>44</v>
      </c>
      <c r="H227" s="30" t="s">
        <v>772</v>
      </c>
      <c r="I227" s="30" t="s">
        <v>46</v>
      </c>
      <c r="J227" s="30" t="s">
        <v>773</v>
      </c>
      <c r="K227" s="32" t="s">
        <v>774</v>
      </c>
      <c r="L227" s="23">
        <v>205193.10000000006</v>
      </c>
      <c r="M227" s="23">
        <v>37314.74</v>
      </c>
      <c r="N227" s="23">
        <v>0</v>
      </c>
      <c r="O227" s="23">
        <v>293243.47000000003</v>
      </c>
      <c r="P227" s="24">
        <v>27009.25</v>
      </c>
      <c r="Q227" s="24">
        <v>0</v>
      </c>
      <c r="R227" s="24">
        <v>624.09</v>
      </c>
      <c r="S227" s="24">
        <v>23315.460000000006</v>
      </c>
      <c r="T227" s="24">
        <v>1625.7900000000002</v>
      </c>
      <c r="U227" s="24">
        <v>51096.899999999994</v>
      </c>
      <c r="V227" s="25">
        <v>199220.43</v>
      </c>
      <c r="W227" s="24">
        <v>8892.01</v>
      </c>
      <c r="X227" s="24">
        <v>0</v>
      </c>
      <c r="Y227" s="24">
        <v>16787.390000000003</v>
      </c>
      <c r="Z227" s="24">
        <v>0</v>
      </c>
      <c r="AA227" s="24">
        <v>0</v>
      </c>
      <c r="AB227" s="24">
        <v>53919.7</v>
      </c>
      <c r="AC227" s="24">
        <v>-58.57</v>
      </c>
      <c r="AD227" s="26">
        <f t="shared" si="75"/>
        <v>918183.76</v>
      </c>
      <c r="AE227" s="24">
        <v>2302.6299999999997</v>
      </c>
      <c r="AF227" s="25">
        <v>0</v>
      </c>
      <c r="AG227" s="25">
        <v>1820.81</v>
      </c>
      <c r="AH227" s="26">
        <f t="shared" si="76"/>
        <v>922307.20000000007</v>
      </c>
    </row>
    <row r="228" spans="1:34" s="11" customFormat="1" ht="18" hidden="1" customHeight="1" outlineLevel="2" x14ac:dyDescent="0.3">
      <c r="A228" s="28" t="s">
        <v>719</v>
      </c>
      <c r="B228" s="29" t="s">
        <v>720</v>
      </c>
      <c r="C228" s="30" t="s">
        <v>770</v>
      </c>
      <c r="D228" s="30" t="s">
        <v>48</v>
      </c>
      <c r="E228" s="30" t="str">
        <f t="shared" si="74"/>
        <v>RR77-RG01</v>
      </c>
      <c r="F228" s="31" t="s">
        <v>771</v>
      </c>
      <c r="G228" s="31" t="s">
        <v>49</v>
      </c>
      <c r="H228" s="30" t="s">
        <v>772</v>
      </c>
      <c r="I228" s="30" t="s">
        <v>46</v>
      </c>
      <c r="J228" s="30" t="s">
        <v>775</v>
      </c>
      <c r="K228" s="32" t="s">
        <v>776</v>
      </c>
      <c r="L228" s="23">
        <v>1361817.5999999999</v>
      </c>
      <c r="M228" s="23">
        <v>261829.96</v>
      </c>
      <c r="N228" s="23">
        <v>0</v>
      </c>
      <c r="O228" s="23">
        <v>2054616.2099999997</v>
      </c>
      <c r="P228" s="24">
        <v>188414.47999999998</v>
      </c>
      <c r="Q228" s="24">
        <v>0</v>
      </c>
      <c r="R228" s="24">
        <v>4379.6000000000004</v>
      </c>
      <c r="S228" s="24">
        <v>239042.22999999998</v>
      </c>
      <c r="T228" s="24">
        <v>11115.789999999997</v>
      </c>
      <c r="U228" s="24">
        <v>358540.72000000003</v>
      </c>
      <c r="V228" s="25">
        <v>1396462.8299999998</v>
      </c>
      <c r="W228" s="24">
        <v>59807.399999999994</v>
      </c>
      <c r="X228" s="24">
        <v>0</v>
      </c>
      <c r="Y228" s="24">
        <v>187458.18</v>
      </c>
      <c r="Z228" s="24">
        <v>0</v>
      </c>
      <c r="AA228" s="24">
        <v>0</v>
      </c>
      <c r="AB228" s="24">
        <v>341826.39999999997</v>
      </c>
      <c r="AC228" s="24">
        <v>-410.09</v>
      </c>
      <c r="AD228" s="26">
        <f t="shared" si="75"/>
        <v>6464901.3100000005</v>
      </c>
      <c r="AE228" s="24">
        <v>16328.009999999998</v>
      </c>
      <c r="AF228" s="25">
        <v>38252.199999999997</v>
      </c>
      <c r="AG228" s="25">
        <v>11705.61</v>
      </c>
      <c r="AH228" s="26">
        <f t="shared" si="76"/>
        <v>6531187.1300000008</v>
      </c>
    </row>
    <row r="229" spans="1:34" s="11" customFormat="1" ht="18" hidden="1" customHeight="1" outlineLevel="2" x14ac:dyDescent="0.3">
      <c r="A229" s="28" t="s">
        <v>719</v>
      </c>
      <c r="B229" s="29" t="s">
        <v>720</v>
      </c>
      <c r="C229" s="30" t="s">
        <v>777</v>
      </c>
      <c r="D229" s="30" t="s">
        <v>42</v>
      </c>
      <c r="E229" s="30" t="str">
        <f t="shared" si="74"/>
        <v>RR78-RD01</v>
      </c>
      <c r="F229" s="31" t="s">
        <v>778</v>
      </c>
      <c r="G229" s="31" t="s">
        <v>44</v>
      </c>
      <c r="H229" s="30" t="s">
        <v>779</v>
      </c>
      <c r="I229" s="30" t="s">
        <v>46</v>
      </c>
      <c r="J229" s="30" t="s">
        <v>780</v>
      </c>
      <c r="K229" s="32" t="s">
        <v>781</v>
      </c>
      <c r="L229" s="23">
        <v>172827.13999999993</v>
      </c>
      <c r="M229" s="23">
        <v>134303.47</v>
      </c>
      <c r="N229" s="23">
        <v>470.81000000000006</v>
      </c>
      <c r="O229" s="23">
        <v>478737.45</v>
      </c>
      <c r="P229" s="24">
        <v>20388.89</v>
      </c>
      <c r="Q229" s="24">
        <v>1098.52</v>
      </c>
      <c r="R229" s="24">
        <v>380.42</v>
      </c>
      <c r="S229" s="24">
        <v>31542.870000000006</v>
      </c>
      <c r="T229" s="24">
        <v>21221.609999999997</v>
      </c>
      <c r="U229" s="24">
        <v>22652.71</v>
      </c>
      <c r="V229" s="25">
        <v>331673.82999999996</v>
      </c>
      <c r="W229" s="24">
        <v>1408.4599999999998</v>
      </c>
      <c r="X229" s="24">
        <v>1098.52</v>
      </c>
      <c r="Y229" s="24">
        <v>17285.879999999997</v>
      </c>
      <c r="Z229" s="24">
        <v>470.81000000000006</v>
      </c>
      <c r="AA229" s="24">
        <v>0</v>
      </c>
      <c r="AB229" s="24">
        <v>49955.960000000014</v>
      </c>
      <c r="AC229" s="24">
        <v>175.9</v>
      </c>
      <c r="AD229" s="26">
        <f t="shared" si="75"/>
        <v>1285693.2499999995</v>
      </c>
      <c r="AE229" s="24">
        <v>3247.3599999999997</v>
      </c>
      <c r="AF229" s="25">
        <v>0</v>
      </c>
      <c r="AG229" s="25">
        <v>2846.28</v>
      </c>
      <c r="AH229" s="26">
        <f t="shared" si="76"/>
        <v>1291786.8899999997</v>
      </c>
    </row>
    <row r="230" spans="1:34" s="11" customFormat="1" ht="18" hidden="1" customHeight="1" outlineLevel="2" x14ac:dyDescent="0.3">
      <c r="A230" s="28" t="s">
        <v>719</v>
      </c>
      <c r="B230" s="29" t="s">
        <v>720</v>
      </c>
      <c r="C230" s="30" t="s">
        <v>777</v>
      </c>
      <c r="D230" s="30" t="s">
        <v>48</v>
      </c>
      <c r="E230" s="30" t="str">
        <f t="shared" si="74"/>
        <v>RR78-RG01</v>
      </c>
      <c r="F230" s="31" t="s">
        <v>778</v>
      </c>
      <c r="G230" s="31" t="s">
        <v>49</v>
      </c>
      <c r="H230" s="30" t="s">
        <v>779</v>
      </c>
      <c r="I230" s="30" t="s">
        <v>46</v>
      </c>
      <c r="J230" s="30" t="s">
        <v>782</v>
      </c>
      <c r="K230" s="32" t="s">
        <v>783</v>
      </c>
      <c r="L230" s="23">
        <v>1145420.1900000002</v>
      </c>
      <c r="M230" s="23">
        <v>941846.92999999993</v>
      </c>
      <c r="N230" s="23">
        <v>3286.08</v>
      </c>
      <c r="O230" s="23">
        <v>3352511.9699999993</v>
      </c>
      <c r="P230" s="24">
        <v>142091.33999999997</v>
      </c>
      <c r="Q230" s="24">
        <v>7667.5700000000006</v>
      </c>
      <c r="R230" s="24">
        <v>2631.9800000000005</v>
      </c>
      <c r="S230" s="24">
        <v>152043.65000000002</v>
      </c>
      <c r="T230" s="24">
        <v>148856.45000000001</v>
      </c>
      <c r="U230" s="24">
        <v>158486.83000000002</v>
      </c>
      <c r="V230" s="25">
        <v>2321099.9900000002</v>
      </c>
      <c r="W230" s="24">
        <v>9822.9900000000016</v>
      </c>
      <c r="X230" s="24">
        <v>7667.5700000000006</v>
      </c>
      <c r="Y230" s="24">
        <v>55821.89</v>
      </c>
      <c r="Z230" s="24">
        <v>3286.08</v>
      </c>
      <c r="AA230" s="24">
        <v>0</v>
      </c>
      <c r="AB230" s="24">
        <v>293682.77999999991</v>
      </c>
      <c r="AC230" s="24">
        <v>1229.3</v>
      </c>
      <c r="AD230" s="26">
        <f t="shared" si="75"/>
        <v>8747453.5900000017</v>
      </c>
      <c r="AE230" s="24">
        <v>22102.46</v>
      </c>
      <c r="AF230" s="25">
        <v>52756.36</v>
      </c>
      <c r="AG230" s="25">
        <v>18663.64</v>
      </c>
      <c r="AH230" s="26">
        <f t="shared" si="76"/>
        <v>8840976.0500000026</v>
      </c>
    </row>
    <row r="231" spans="1:34" s="11" customFormat="1" ht="18" hidden="1" customHeight="1" outlineLevel="2" x14ac:dyDescent="0.3">
      <c r="A231" s="28" t="s">
        <v>719</v>
      </c>
      <c r="B231" s="29" t="s">
        <v>720</v>
      </c>
      <c r="C231" s="30" t="s">
        <v>784</v>
      </c>
      <c r="D231" s="30" t="s">
        <v>42</v>
      </c>
      <c r="E231" s="30" t="str">
        <f t="shared" si="74"/>
        <v>RR79-RD01</v>
      </c>
      <c r="F231" s="31" t="s">
        <v>785</v>
      </c>
      <c r="G231" s="31" t="s">
        <v>44</v>
      </c>
      <c r="H231" s="30" t="s">
        <v>786</v>
      </c>
      <c r="I231" s="30" t="s">
        <v>46</v>
      </c>
      <c r="J231" s="30" t="s">
        <v>787</v>
      </c>
      <c r="K231" s="32" t="s">
        <v>788</v>
      </c>
      <c r="L231" s="23">
        <v>89673.62</v>
      </c>
      <c r="M231" s="23">
        <v>40733.67</v>
      </c>
      <c r="N231" s="23">
        <v>0</v>
      </c>
      <c r="O231" s="23">
        <v>226937.47</v>
      </c>
      <c r="P231" s="24">
        <v>49571.61</v>
      </c>
      <c r="Q231" s="24">
        <v>0</v>
      </c>
      <c r="R231" s="24">
        <v>-16807.650000000001</v>
      </c>
      <c r="S231" s="24">
        <v>3017.4099999999994</v>
      </c>
      <c r="T231" s="24">
        <v>-427.46000000000004</v>
      </c>
      <c r="U231" s="24">
        <v>26164.98</v>
      </c>
      <c r="V231" s="25">
        <v>207964.94999999998</v>
      </c>
      <c r="W231" s="24">
        <v>2718.99</v>
      </c>
      <c r="X231" s="24">
        <v>0</v>
      </c>
      <c r="Y231" s="24">
        <v>6996.1200000000017</v>
      </c>
      <c r="Z231" s="24">
        <v>0</v>
      </c>
      <c r="AA231" s="24">
        <v>0</v>
      </c>
      <c r="AB231" s="24">
        <v>56205.25</v>
      </c>
      <c r="AC231" s="24">
        <v>-309.40999999999997</v>
      </c>
      <c r="AD231" s="26">
        <f t="shared" si="75"/>
        <v>692439.54999999981</v>
      </c>
      <c r="AE231" s="24">
        <v>1736.6399999999999</v>
      </c>
      <c r="AF231" s="25">
        <v>0</v>
      </c>
      <c r="AG231" s="25">
        <v>1992.61</v>
      </c>
      <c r="AH231" s="26">
        <f t="shared" si="76"/>
        <v>696168.79999999981</v>
      </c>
    </row>
    <row r="232" spans="1:34" s="11" customFormat="1" ht="18" hidden="1" customHeight="1" outlineLevel="2" x14ac:dyDescent="0.3">
      <c r="A232" s="28" t="s">
        <v>719</v>
      </c>
      <c r="B232" s="29" t="s">
        <v>720</v>
      </c>
      <c r="C232" s="30" t="s">
        <v>784</v>
      </c>
      <c r="D232" s="30" t="s">
        <v>48</v>
      </c>
      <c r="E232" s="30" t="str">
        <f t="shared" si="74"/>
        <v>RR79-RG01</v>
      </c>
      <c r="F232" s="31" t="s">
        <v>785</v>
      </c>
      <c r="G232" s="31" t="s">
        <v>49</v>
      </c>
      <c r="H232" s="30" t="s">
        <v>786</v>
      </c>
      <c r="I232" s="30" t="s">
        <v>46</v>
      </c>
      <c r="J232" s="30" t="s">
        <v>789</v>
      </c>
      <c r="K232" s="32" t="s">
        <v>790</v>
      </c>
      <c r="L232" s="23">
        <v>594787.95000000019</v>
      </c>
      <c r="M232" s="23">
        <v>283254.51</v>
      </c>
      <c r="N232" s="23">
        <v>0</v>
      </c>
      <c r="O232" s="23">
        <v>1592719.14</v>
      </c>
      <c r="P232" s="24">
        <v>345149.74</v>
      </c>
      <c r="Q232" s="24">
        <v>0</v>
      </c>
      <c r="R232" s="24">
        <v>-117948.38</v>
      </c>
      <c r="S232" s="24">
        <v>8787.6600000000035</v>
      </c>
      <c r="T232" s="24">
        <v>-2971.73</v>
      </c>
      <c r="U232" s="24">
        <v>183005.25</v>
      </c>
      <c r="V232" s="25">
        <v>1460568.64</v>
      </c>
      <c r="W232" s="24">
        <v>19080.57</v>
      </c>
      <c r="X232" s="24">
        <v>0</v>
      </c>
      <c r="Y232" s="24">
        <v>35347.93</v>
      </c>
      <c r="Z232" s="24">
        <v>0</v>
      </c>
      <c r="AA232" s="24">
        <v>0</v>
      </c>
      <c r="AB232" s="24">
        <v>354924.95999999996</v>
      </c>
      <c r="AC232" s="24">
        <v>-2171.1299999999997</v>
      </c>
      <c r="AD232" s="26">
        <f t="shared" si="75"/>
        <v>4754535.1100000003</v>
      </c>
      <c r="AE232" s="24">
        <v>12021.510000000002</v>
      </c>
      <c r="AF232" s="25">
        <v>29028.84</v>
      </c>
      <c r="AG232" s="25">
        <v>13029.59</v>
      </c>
      <c r="AH232" s="26">
        <f t="shared" si="76"/>
        <v>4808615.05</v>
      </c>
    </row>
    <row r="233" spans="1:34" s="11" customFormat="1" ht="18" hidden="1" customHeight="1" outlineLevel="2" x14ac:dyDescent="0.3">
      <c r="A233" s="28" t="s">
        <v>719</v>
      </c>
      <c r="B233" s="29" t="s">
        <v>720</v>
      </c>
      <c r="C233" s="30" t="s">
        <v>791</v>
      </c>
      <c r="D233" s="30" t="s">
        <v>42</v>
      </c>
      <c r="E233" s="30" t="str">
        <f t="shared" si="74"/>
        <v>RR80-RD01</v>
      </c>
      <c r="F233" s="31" t="s">
        <v>792</v>
      </c>
      <c r="G233" s="31" t="s">
        <v>44</v>
      </c>
      <c r="H233" s="30" t="s">
        <v>793</v>
      </c>
      <c r="I233" s="30" t="s">
        <v>46</v>
      </c>
      <c r="J233" s="30" t="s">
        <v>794</v>
      </c>
      <c r="K233" s="32" t="s">
        <v>795</v>
      </c>
      <c r="L233" s="23">
        <v>24200.120000000003</v>
      </c>
      <c r="M233" s="23">
        <v>15282.429999999998</v>
      </c>
      <c r="N233" s="23">
        <v>12.67</v>
      </c>
      <c r="O233" s="23">
        <v>60837.600000000006</v>
      </c>
      <c r="P233" s="24">
        <v>4482.12</v>
      </c>
      <c r="Q233" s="24">
        <v>29.57</v>
      </c>
      <c r="R233" s="24">
        <v>1671.52</v>
      </c>
      <c r="S233" s="24">
        <v>6032.98</v>
      </c>
      <c r="T233" s="24">
        <v>543.26</v>
      </c>
      <c r="U233" s="24">
        <v>10664.15</v>
      </c>
      <c r="V233" s="25">
        <v>40864.43</v>
      </c>
      <c r="W233" s="24">
        <v>11250.72</v>
      </c>
      <c r="X233" s="24">
        <v>29.57</v>
      </c>
      <c r="Y233" s="24">
        <v>3771.7000000000003</v>
      </c>
      <c r="Z233" s="24">
        <v>12.67</v>
      </c>
      <c r="AA233" s="24">
        <v>0</v>
      </c>
      <c r="AB233" s="24">
        <v>394.2999999999999</v>
      </c>
      <c r="AC233" s="24">
        <v>-49.99</v>
      </c>
      <c r="AD233" s="26">
        <f t="shared" si="75"/>
        <v>180029.82000000004</v>
      </c>
      <c r="AE233" s="24">
        <v>448.03000000000003</v>
      </c>
      <c r="AF233" s="25">
        <v>0</v>
      </c>
      <c r="AG233" s="25">
        <v>160.78</v>
      </c>
      <c r="AH233" s="26">
        <f t="shared" si="76"/>
        <v>180638.63000000003</v>
      </c>
    </row>
    <row r="234" spans="1:34" s="11" customFormat="1" ht="18" hidden="1" customHeight="1" outlineLevel="2" x14ac:dyDescent="0.3">
      <c r="A234" s="28" t="s">
        <v>719</v>
      </c>
      <c r="B234" s="29" t="s">
        <v>720</v>
      </c>
      <c r="C234" s="30" t="s">
        <v>791</v>
      </c>
      <c r="D234" s="30" t="s">
        <v>48</v>
      </c>
      <c r="E234" s="30" t="str">
        <f t="shared" si="74"/>
        <v>RR80-RG01</v>
      </c>
      <c r="F234" s="31" t="s">
        <v>792</v>
      </c>
      <c r="G234" s="31" t="s">
        <v>49</v>
      </c>
      <c r="H234" s="30" t="s">
        <v>793</v>
      </c>
      <c r="I234" s="30" t="s">
        <v>46</v>
      </c>
      <c r="J234" s="30" t="s">
        <v>796</v>
      </c>
      <c r="K234" s="32" t="s">
        <v>797</v>
      </c>
      <c r="L234" s="23">
        <v>159413.87000000005</v>
      </c>
      <c r="M234" s="23">
        <v>107070.27000000002</v>
      </c>
      <c r="N234" s="23">
        <v>88.93</v>
      </c>
      <c r="O234" s="23">
        <v>427049.66999999993</v>
      </c>
      <c r="P234" s="24">
        <v>31411.16</v>
      </c>
      <c r="Q234" s="24">
        <v>207.5</v>
      </c>
      <c r="R234" s="24">
        <v>11409.380000000001</v>
      </c>
      <c r="S234" s="24">
        <v>32147.809999999998</v>
      </c>
      <c r="T234" s="24">
        <v>3812.36</v>
      </c>
      <c r="U234" s="24">
        <v>74752.62</v>
      </c>
      <c r="V234" s="25">
        <v>286774.22000000003</v>
      </c>
      <c r="W234" s="24">
        <v>78952.44</v>
      </c>
      <c r="X234" s="24">
        <v>207.5</v>
      </c>
      <c r="Y234" s="24">
        <v>16202.509999999998</v>
      </c>
      <c r="Z234" s="24">
        <v>88.93</v>
      </c>
      <c r="AA234" s="24">
        <v>0</v>
      </c>
      <c r="AB234" s="24">
        <v>-3265.78</v>
      </c>
      <c r="AC234" s="24">
        <v>-345.15000000000003</v>
      </c>
      <c r="AD234" s="26">
        <f t="shared" si="75"/>
        <v>1225978.24</v>
      </c>
      <c r="AE234" s="24">
        <v>3094.53</v>
      </c>
      <c r="AF234" s="25">
        <v>7684.86</v>
      </c>
      <c r="AG234" s="25">
        <v>1059.32</v>
      </c>
      <c r="AH234" s="26">
        <f t="shared" si="76"/>
        <v>1237816.9500000002</v>
      </c>
    </row>
    <row r="235" spans="1:34" s="11" customFormat="1" ht="18" hidden="1" customHeight="1" outlineLevel="2" x14ac:dyDescent="0.3">
      <c r="A235" s="28" t="s">
        <v>719</v>
      </c>
      <c r="B235" s="29" t="s">
        <v>720</v>
      </c>
      <c r="C235" s="30" t="s">
        <v>798</v>
      </c>
      <c r="D235" s="30" t="s">
        <v>42</v>
      </c>
      <c r="E235" s="30" t="str">
        <f t="shared" si="74"/>
        <v>RR81-RD01</v>
      </c>
      <c r="F235" s="31" t="s">
        <v>799</v>
      </c>
      <c r="G235" s="31" t="s">
        <v>44</v>
      </c>
      <c r="H235" s="30" t="s">
        <v>800</v>
      </c>
      <c r="I235" s="30" t="s">
        <v>46</v>
      </c>
      <c r="J235" s="30" t="s">
        <v>801</v>
      </c>
      <c r="K235" s="32" t="s">
        <v>802</v>
      </c>
      <c r="L235" s="23">
        <v>34941.430000000008</v>
      </c>
      <c r="M235" s="23">
        <v>17969.119999999995</v>
      </c>
      <c r="N235" s="23">
        <v>68.56</v>
      </c>
      <c r="O235" s="23">
        <v>68287.820000000007</v>
      </c>
      <c r="P235" s="24">
        <v>10957.42</v>
      </c>
      <c r="Q235" s="24">
        <v>159.95000000000002</v>
      </c>
      <c r="R235" s="24">
        <v>2128.71</v>
      </c>
      <c r="S235" s="24">
        <v>2354.16</v>
      </c>
      <c r="T235" s="24">
        <v>5610.9499999999989</v>
      </c>
      <c r="U235" s="24">
        <v>11925.87</v>
      </c>
      <c r="V235" s="25">
        <v>52967.450000000012</v>
      </c>
      <c r="W235" s="24">
        <v>9104.1299999999992</v>
      </c>
      <c r="X235" s="24">
        <v>159.95000000000002</v>
      </c>
      <c r="Y235" s="24">
        <v>482.72</v>
      </c>
      <c r="Z235" s="24">
        <v>68.56</v>
      </c>
      <c r="AA235" s="24">
        <v>0</v>
      </c>
      <c r="AB235" s="24">
        <v>9625.3900000000012</v>
      </c>
      <c r="AC235" s="24">
        <v>-136.47999999999996</v>
      </c>
      <c r="AD235" s="26">
        <f t="shared" si="75"/>
        <v>226675.71000000005</v>
      </c>
      <c r="AE235" s="24">
        <v>569.61000000000013</v>
      </c>
      <c r="AF235" s="25">
        <v>0</v>
      </c>
      <c r="AG235" s="25">
        <v>594.47</v>
      </c>
      <c r="AH235" s="26">
        <f t="shared" si="76"/>
        <v>227839.79000000004</v>
      </c>
    </row>
    <row r="236" spans="1:34" s="11" customFormat="1" ht="18" hidden="1" customHeight="1" outlineLevel="2" x14ac:dyDescent="0.3">
      <c r="A236" s="28" t="s">
        <v>719</v>
      </c>
      <c r="B236" s="29" t="s">
        <v>720</v>
      </c>
      <c r="C236" s="30" t="s">
        <v>798</v>
      </c>
      <c r="D236" s="30" t="s">
        <v>48</v>
      </c>
      <c r="E236" s="30" t="str">
        <f t="shared" si="74"/>
        <v>RR81-RG01</v>
      </c>
      <c r="F236" s="31" t="s">
        <v>799</v>
      </c>
      <c r="G236" s="31" t="s">
        <v>49</v>
      </c>
      <c r="H236" s="30" t="s">
        <v>800</v>
      </c>
      <c r="I236" s="30" t="s">
        <v>46</v>
      </c>
      <c r="J236" s="30" t="s">
        <v>803</v>
      </c>
      <c r="K236" s="32" t="s">
        <v>804</v>
      </c>
      <c r="L236" s="23">
        <v>236096.29999999996</v>
      </c>
      <c r="M236" s="23">
        <v>125170.32999999999</v>
      </c>
      <c r="N236" s="23">
        <v>477.59000000000003</v>
      </c>
      <c r="O236" s="23">
        <v>478557.68</v>
      </c>
      <c r="P236" s="24">
        <v>76739.91</v>
      </c>
      <c r="Q236" s="24">
        <v>1114.3799999999999</v>
      </c>
      <c r="R236" s="24">
        <v>14938.36</v>
      </c>
      <c r="S236" s="24">
        <v>27823.710000000003</v>
      </c>
      <c r="T236" s="24">
        <v>37697.79</v>
      </c>
      <c r="U236" s="24">
        <v>82099.289999999979</v>
      </c>
      <c r="V236" s="25">
        <v>371038.25999999995</v>
      </c>
      <c r="W236" s="24">
        <v>63272.749999999993</v>
      </c>
      <c r="X236" s="24">
        <v>1114.3799999999999</v>
      </c>
      <c r="Y236" s="24">
        <v>13811.84</v>
      </c>
      <c r="Z236" s="24">
        <v>477.59000000000003</v>
      </c>
      <c r="AA236" s="24">
        <v>0</v>
      </c>
      <c r="AB236" s="24">
        <v>57197.460000000006</v>
      </c>
      <c r="AC236" s="24">
        <v>-1018.96</v>
      </c>
      <c r="AD236" s="26">
        <f t="shared" si="75"/>
        <v>1586608.66</v>
      </c>
      <c r="AE236" s="24">
        <v>4010.19</v>
      </c>
      <c r="AF236" s="25">
        <v>9564</v>
      </c>
      <c r="AG236" s="25">
        <v>3881.83</v>
      </c>
      <c r="AH236" s="26">
        <f t="shared" si="76"/>
        <v>1604064.68</v>
      </c>
    </row>
    <row r="237" spans="1:34" s="11" customFormat="1" ht="18" hidden="1" customHeight="1" outlineLevel="2" x14ac:dyDescent="0.3">
      <c r="A237" s="28" t="s">
        <v>719</v>
      </c>
      <c r="B237" s="29" t="s">
        <v>720</v>
      </c>
      <c r="C237" s="30" t="s">
        <v>805</v>
      </c>
      <c r="D237" s="30" t="s">
        <v>42</v>
      </c>
      <c r="E237" s="30" t="str">
        <f t="shared" si="74"/>
        <v>RR82-RD01</v>
      </c>
      <c r="F237" s="31" t="s">
        <v>806</v>
      </c>
      <c r="G237" s="31" t="s">
        <v>44</v>
      </c>
      <c r="H237" s="30" t="s">
        <v>807</v>
      </c>
      <c r="I237" s="30" t="s">
        <v>46</v>
      </c>
      <c r="J237" s="30" t="s">
        <v>808</v>
      </c>
      <c r="K237" s="32" t="s">
        <v>809</v>
      </c>
      <c r="L237" s="23">
        <v>63938.880000000012</v>
      </c>
      <c r="M237" s="23">
        <v>19352.970000000008</v>
      </c>
      <c r="N237" s="23">
        <v>98.48</v>
      </c>
      <c r="O237" s="23">
        <v>70638.62000000001</v>
      </c>
      <c r="P237" s="24">
        <v>13457.030000000002</v>
      </c>
      <c r="Q237" s="24">
        <v>229.79</v>
      </c>
      <c r="R237" s="24">
        <v>359.77</v>
      </c>
      <c r="S237" s="24">
        <v>5376.29</v>
      </c>
      <c r="T237" s="24">
        <v>1276.27</v>
      </c>
      <c r="U237" s="24">
        <v>20703.48</v>
      </c>
      <c r="V237" s="25">
        <v>59324.63</v>
      </c>
      <c r="W237" s="24">
        <v>1738.08</v>
      </c>
      <c r="X237" s="24">
        <v>229.79</v>
      </c>
      <c r="Y237" s="24">
        <v>1048.9299999999998</v>
      </c>
      <c r="Z237" s="24">
        <v>98.48</v>
      </c>
      <c r="AA237" s="24">
        <v>18.279999999999998</v>
      </c>
      <c r="AB237" s="24">
        <v>15992.709999999995</v>
      </c>
      <c r="AC237" s="24">
        <v>-50.079999999999977</v>
      </c>
      <c r="AD237" s="26">
        <f t="shared" si="75"/>
        <v>273832.40000000002</v>
      </c>
      <c r="AE237" s="24">
        <v>687.98</v>
      </c>
      <c r="AF237" s="25">
        <v>0</v>
      </c>
      <c r="AG237" s="25">
        <v>680.23</v>
      </c>
      <c r="AH237" s="26">
        <f t="shared" si="76"/>
        <v>275200.61</v>
      </c>
    </row>
    <row r="238" spans="1:34" s="11" customFormat="1" ht="18" hidden="1" customHeight="1" outlineLevel="2" x14ac:dyDescent="0.3">
      <c r="A238" s="28" t="s">
        <v>719</v>
      </c>
      <c r="B238" s="29" t="s">
        <v>720</v>
      </c>
      <c r="C238" s="30" t="s">
        <v>805</v>
      </c>
      <c r="D238" s="30" t="s">
        <v>48</v>
      </c>
      <c r="E238" s="30" t="str">
        <f t="shared" si="74"/>
        <v>RR82-RG01</v>
      </c>
      <c r="F238" s="31" t="s">
        <v>806</v>
      </c>
      <c r="G238" s="31" t="s">
        <v>49</v>
      </c>
      <c r="H238" s="30" t="s">
        <v>807</v>
      </c>
      <c r="I238" s="30" t="s">
        <v>46</v>
      </c>
      <c r="J238" s="30" t="s">
        <v>810</v>
      </c>
      <c r="K238" s="32" t="s">
        <v>811</v>
      </c>
      <c r="L238" s="23">
        <v>424213.42</v>
      </c>
      <c r="M238" s="23">
        <v>135308.89999999997</v>
      </c>
      <c r="N238" s="23">
        <v>688.89999999999986</v>
      </c>
      <c r="O238" s="23">
        <v>494588.79000000004</v>
      </c>
      <c r="P238" s="24">
        <v>93877.14</v>
      </c>
      <c r="Q238" s="24">
        <v>1607.43</v>
      </c>
      <c r="R238" s="24">
        <v>2363.7900000000004</v>
      </c>
      <c r="S238" s="24">
        <v>47701.77</v>
      </c>
      <c r="T238" s="24">
        <v>8863.58</v>
      </c>
      <c r="U238" s="24">
        <v>144202.55000000005</v>
      </c>
      <c r="V238" s="25">
        <v>415987.88999999996</v>
      </c>
      <c r="W238" s="24">
        <v>12088.94</v>
      </c>
      <c r="X238" s="24">
        <v>1607.43</v>
      </c>
      <c r="Y238" s="24">
        <v>18452.419999999998</v>
      </c>
      <c r="Z238" s="24">
        <v>688.89999999999986</v>
      </c>
      <c r="AA238" s="24">
        <v>119.91</v>
      </c>
      <c r="AB238" s="24">
        <v>94066.559999999983</v>
      </c>
      <c r="AC238" s="24">
        <v>-283.04999999999995</v>
      </c>
      <c r="AD238" s="26">
        <f t="shared" si="75"/>
        <v>1896145.2699999996</v>
      </c>
      <c r="AE238" s="24">
        <v>4792.0900000000011</v>
      </c>
      <c r="AF238" s="25">
        <v>11464.53</v>
      </c>
      <c r="AG238" s="25">
        <v>4441.29</v>
      </c>
      <c r="AH238" s="26">
        <f t="shared" si="76"/>
        <v>1916843.1799999997</v>
      </c>
    </row>
    <row r="239" spans="1:34" s="11" customFormat="1" ht="18" customHeight="1" outlineLevel="1" collapsed="1" x14ac:dyDescent="0.3">
      <c r="A239" s="33" t="s">
        <v>812</v>
      </c>
      <c r="B239" s="34"/>
      <c r="C239" s="35"/>
      <c r="D239" s="35"/>
      <c r="E239" s="35"/>
      <c r="F239" s="36"/>
      <c r="G239" s="36"/>
      <c r="H239" s="35"/>
      <c r="I239" s="35"/>
      <c r="J239" s="35"/>
      <c r="K239" s="36"/>
      <c r="L239" s="37">
        <f t="shared" ref="L239:AC239" si="77">SUBTOTAL(9,L213:L238)</f>
        <v>6904814.1299999999</v>
      </c>
      <c r="M239" s="37">
        <f t="shared" si="77"/>
        <v>3019359.8100000005</v>
      </c>
      <c r="N239" s="37">
        <f t="shared" si="77"/>
        <v>17842.54</v>
      </c>
      <c r="O239" s="37">
        <f t="shared" si="77"/>
        <v>17982354.319999997</v>
      </c>
      <c r="P239" s="37">
        <f t="shared" si="77"/>
        <v>1392285.4299999997</v>
      </c>
      <c r="Q239" s="37">
        <f t="shared" si="77"/>
        <v>41632.629999999997</v>
      </c>
      <c r="R239" s="37">
        <f t="shared" si="77"/>
        <v>-62261.87999999999</v>
      </c>
      <c r="S239" s="37">
        <f t="shared" si="77"/>
        <v>1507780.72</v>
      </c>
      <c r="T239" s="37">
        <f t="shared" si="77"/>
        <v>414430.31000000006</v>
      </c>
      <c r="U239" s="37">
        <f t="shared" si="77"/>
        <v>2942363</v>
      </c>
      <c r="V239" s="37">
        <f t="shared" si="77"/>
        <v>13377809.220000001</v>
      </c>
      <c r="W239" s="37">
        <f t="shared" si="77"/>
        <v>502657.33</v>
      </c>
      <c r="X239" s="37">
        <f t="shared" si="77"/>
        <v>41632.629999999997</v>
      </c>
      <c r="Y239" s="37">
        <f t="shared" si="77"/>
        <v>902948.4800000001</v>
      </c>
      <c r="Z239" s="37">
        <f t="shared" si="77"/>
        <v>17842.54</v>
      </c>
      <c r="AA239" s="37">
        <f t="shared" si="77"/>
        <v>212.20999999999998</v>
      </c>
      <c r="AB239" s="37">
        <f t="shared" si="77"/>
        <v>1645726.7</v>
      </c>
      <c r="AC239" s="37">
        <f t="shared" si="77"/>
        <v>-4827.3899999999994</v>
      </c>
      <c r="AD239" s="37">
        <f>SUBTOTAL(9,AD213:AD238)</f>
        <v>50644602.730000004</v>
      </c>
      <c r="AE239" s="37">
        <f>SUBTOTAL(9,AE213:AE238)</f>
        <v>127786.95999999999</v>
      </c>
      <c r="AF239" s="38">
        <f t="shared" ref="AF239:AH239" si="78">SUBTOTAL(9,AF213:AF238)</f>
        <v>266224.96999999997</v>
      </c>
      <c r="AG239" s="38">
        <f t="shared" si="78"/>
        <v>123311.68999999999</v>
      </c>
      <c r="AH239" s="38">
        <f t="shared" si="78"/>
        <v>51161926.350000009</v>
      </c>
    </row>
    <row r="240" spans="1:34" s="11" customFormat="1" ht="18" hidden="1" customHeight="1" outlineLevel="2" x14ac:dyDescent="0.3">
      <c r="A240" s="28" t="s">
        <v>813</v>
      </c>
      <c r="B240" s="29" t="s">
        <v>814</v>
      </c>
      <c r="C240" s="30" t="s">
        <v>815</v>
      </c>
      <c r="D240" s="30" t="s">
        <v>42</v>
      </c>
      <c r="E240" s="30" t="str">
        <f t="shared" ref="E240:E245" si="79">CONCATENATE(C240,"-",D240)</f>
        <v>RR11-RD01</v>
      </c>
      <c r="F240" s="31" t="s">
        <v>816</v>
      </c>
      <c r="G240" s="31" t="s">
        <v>817</v>
      </c>
      <c r="H240" s="30" t="s">
        <v>818</v>
      </c>
      <c r="I240" s="30" t="s">
        <v>46</v>
      </c>
      <c r="J240" s="30" t="s">
        <v>819</v>
      </c>
      <c r="K240" s="32" t="s">
        <v>820</v>
      </c>
      <c r="L240" s="23">
        <v>5026.4999999999991</v>
      </c>
      <c r="M240" s="23">
        <v>2091.44</v>
      </c>
      <c r="N240" s="23">
        <v>60.930000000000014</v>
      </c>
      <c r="O240" s="23">
        <v>14550.1</v>
      </c>
      <c r="P240" s="24">
        <v>1285.8600000000001</v>
      </c>
      <c r="Q240" s="24">
        <v>142.17999999999998</v>
      </c>
      <c r="R240" s="24">
        <v>119.59</v>
      </c>
      <c r="S240" s="24">
        <v>1137.5599999999997</v>
      </c>
      <c r="T240" s="24">
        <v>838.6400000000001</v>
      </c>
      <c r="U240" s="24">
        <v>2254.7100000000005</v>
      </c>
      <c r="V240" s="25">
        <v>11622.759999999998</v>
      </c>
      <c r="W240" s="24">
        <v>845.6</v>
      </c>
      <c r="X240" s="24">
        <v>142.17999999999998</v>
      </c>
      <c r="Y240" s="24">
        <v>331.84999999999991</v>
      </c>
      <c r="Z240" s="24">
        <v>60.930000000000014</v>
      </c>
      <c r="AA240" s="24">
        <v>71.739999999999995</v>
      </c>
      <c r="AB240" s="24">
        <v>1693.1000000000004</v>
      </c>
      <c r="AC240" s="24">
        <v>-21.209999999999994</v>
      </c>
      <c r="AD240" s="26">
        <f t="shared" ref="AD240:AD245" si="80">SUM(L240:AC240)</f>
        <v>42254.46</v>
      </c>
      <c r="AE240" s="24">
        <v>103.92</v>
      </c>
      <c r="AF240" s="25">
        <v>0</v>
      </c>
      <c r="AG240" s="25">
        <v>51.19</v>
      </c>
      <c r="AH240" s="26">
        <f t="shared" ref="AH240:AH245" si="81">SUM(AD240:AG240)</f>
        <v>42409.57</v>
      </c>
    </row>
    <row r="241" spans="1:34" s="11" customFormat="1" ht="18" hidden="1" customHeight="1" outlineLevel="2" x14ac:dyDescent="0.3">
      <c r="A241" s="28" t="s">
        <v>813</v>
      </c>
      <c r="B241" s="29" t="s">
        <v>814</v>
      </c>
      <c r="C241" s="30" t="s">
        <v>815</v>
      </c>
      <c r="D241" s="30" t="s">
        <v>48</v>
      </c>
      <c r="E241" s="30" t="str">
        <f t="shared" si="79"/>
        <v>RR11-RG01</v>
      </c>
      <c r="F241" s="31" t="s">
        <v>816</v>
      </c>
      <c r="G241" s="31" t="s">
        <v>821</v>
      </c>
      <c r="H241" s="30" t="s">
        <v>818</v>
      </c>
      <c r="I241" s="30" t="s">
        <v>46</v>
      </c>
      <c r="J241" s="30" t="s">
        <v>822</v>
      </c>
      <c r="K241" s="32" t="s">
        <v>823</v>
      </c>
      <c r="L241" s="23">
        <v>117297.23000000003</v>
      </c>
      <c r="M241" s="23">
        <v>61627.170000000013</v>
      </c>
      <c r="N241" s="23">
        <v>762.69999999999993</v>
      </c>
      <c r="O241" s="23">
        <v>408129.76</v>
      </c>
      <c r="P241" s="24">
        <v>37259.369999999995</v>
      </c>
      <c r="Q241" s="24">
        <v>1779.6199999999997</v>
      </c>
      <c r="R241" s="24">
        <v>6265.19</v>
      </c>
      <c r="S241" s="24">
        <v>33353.549999999996</v>
      </c>
      <c r="T241" s="24">
        <v>24420.800000000003</v>
      </c>
      <c r="U241" s="24">
        <v>65520.279999999984</v>
      </c>
      <c r="V241" s="25">
        <v>306330.02999999997</v>
      </c>
      <c r="W241" s="24">
        <v>18878.339999999997</v>
      </c>
      <c r="X241" s="24">
        <v>1779.6199999999997</v>
      </c>
      <c r="Y241" s="24">
        <v>8859.0400000000009</v>
      </c>
      <c r="Z241" s="24">
        <v>762.69999999999993</v>
      </c>
      <c r="AA241" s="24">
        <v>827.98000000000013</v>
      </c>
      <c r="AB241" s="24">
        <v>43831.180000000008</v>
      </c>
      <c r="AC241" s="24">
        <v>-4255.91</v>
      </c>
      <c r="AD241" s="26">
        <f t="shared" si="80"/>
        <v>1133428.6500000004</v>
      </c>
      <c r="AE241" s="24">
        <v>2845.2899999999995</v>
      </c>
      <c r="AF241" s="25">
        <v>7300.91</v>
      </c>
      <c r="AG241" s="25">
        <v>2093.0700000000002</v>
      </c>
      <c r="AH241" s="26">
        <f t="shared" si="81"/>
        <v>1145667.9200000004</v>
      </c>
    </row>
    <row r="242" spans="1:34" s="11" customFormat="1" ht="18" hidden="1" customHeight="1" outlineLevel="2" x14ac:dyDescent="0.3">
      <c r="A242" s="28" t="s">
        <v>813</v>
      </c>
      <c r="B242" s="29" t="s">
        <v>814</v>
      </c>
      <c r="C242" s="30" t="s">
        <v>824</v>
      </c>
      <c r="D242" s="30" t="s">
        <v>42</v>
      </c>
      <c r="E242" s="30" t="str">
        <f t="shared" si="79"/>
        <v>RR99-RD01</v>
      </c>
      <c r="F242" s="31" t="s">
        <v>825</v>
      </c>
      <c r="G242" s="31" t="s">
        <v>826</v>
      </c>
      <c r="H242" s="30" t="s">
        <v>827</v>
      </c>
      <c r="I242" s="30" t="s">
        <v>46</v>
      </c>
      <c r="J242" s="30" t="s">
        <v>828</v>
      </c>
      <c r="K242" s="32" t="s">
        <v>829</v>
      </c>
      <c r="L242" s="23">
        <v>9299.869999999999</v>
      </c>
      <c r="M242" s="23">
        <v>862.32999999999993</v>
      </c>
      <c r="N242" s="23">
        <v>0.17</v>
      </c>
      <c r="O242" s="23">
        <v>18599.98</v>
      </c>
      <c r="P242" s="24">
        <v>446.91</v>
      </c>
      <c r="Q242" s="24">
        <v>0.4</v>
      </c>
      <c r="R242" s="24">
        <v>20.28</v>
      </c>
      <c r="S242" s="24">
        <v>1293.73</v>
      </c>
      <c r="T242" s="24">
        <v>63.419999999999995</v>
      </c>
      <c r="U242" s="24">
        <v>1311</v>
      </c>
      <c r="V242" s="25">
        <v>15528.31</v>
      </c>
      <c r="W242" s="24">
        <v>214.01</v>
      </c>
      <c r="X242" s="24">
        <v>0.4</v>
      </c>
      <c r="Y242" s="24">
        <v>17.93</v>
      </c>
      <c r="Z242" s="24">
        <v>0.17</v>
      </c>
      <c r="AA242" s="24">
        <v>0</v>
      </c>
      <c r="AB242" s="24">
        <v>107.07</v>
      </c>
      <c r="AC242" s="24">
        <v>-4.0200000000000005</v>
      </c>
      <c r="AD242" s="26">
        <f t="shared" si="80"/>
        <v>47761.96</v>
      </c>
      <c r="AE242" s="24">
        <v>119.74000000000001</v>
      </c>
      <c r="AF242" s="25">
        <v>0</v>
      </c>
      <c r="AG242" s="25">
        <v>12.64</v>
      </c>
      <c r="AH242" s="26">
        <f t="shared" si="81"/>
        <v>47894.34</v>
      </c>
    </row>
    <row r="243" spans="1:34" s="11" customFormat="1" ht="18" hidden="1" customHeight="1" outlineLevel="2" x14ac:dyDescent="0.3">
      <c r="A243" s="28" t="s">
        <v>813</v>
      </c>
      <c r="B243" s="29" t="s">
        <v>814</v>
      </c>
      <c r="C243" s="30" t="s">
        <v>824</v>
      </c>
      <c r="D243" s="30" t="s">
        <v>58</v>
      </c>
      <c r="E243" s="30" t="str">
        <f t="shared" si="79"/>
        <v>RR99-RD02</v>
      </c>
      <c r="F243" s="31" t="s">
        <v>825</v>
      </c>
      <c r="G243" s="31" t="s">
        <v>830</v>
      </c>
      <c r="H243" s="30" t="s">
        <v>827</v>
      </c>
      <c r="I243" s="30" t="s">
        <v>46</v>
      </c>
      <c r="J243" s="30" t="s">
        <v>831</v>
      </c>
      <c r="K243" s="32" t="s">
        <v>832</v>
      </c>
      <c r="L243" s="23">
        <v>1529.5</v>
      </c>
      <c r="M243" s="23">
        <v>383.06</v>
      </c>
      <c r="N243" s="23">
        <v>2</v>
      </c>
      <c r="O243" s="23">
        <v>2489.87</v>
      </c>
      <c r="P243" s="24">
        <v>164.99000000000004</v>
      </c>
      <c r="Q243" s="24">
        <v>4.6599999999999993</v>
      </c>
      <c r="R243" s="24">
        <v>0.04</v>
      </c>
      <c r="S243" s="24">
        <v>196.84</v>
      </c>
      <c r="T243" s="24">
        <v>96.970000000000013</v>
      </c>
      <c r="U243" s="24">
        <v>466.75000000000006</v>
      </c>
      <c r="V243" s="25">
        <v>1561.99</v>
      </c>
      <c r="W243" s="24">
        <v>255.39999999999998</v>
      </c>
      <c r="X243" s="24">
        <v>4.6599999999999993</v>
      </c>
      <c r="Y243" s="24">
        <v>3.72</v>
      </c>
      <c r="Z243" s="24">
        <v>2</v>
      </c>
      <c r="AA243" s="24">
        <v>0</v>
      </c>
      <c r="AB243" s="24">
        <v>62.819999999999993</v>
      </c>
      <c r="AC243" s="24">
        <v>-0.92</v>
      </c>
      <c r="AD243" s="26">
        <f t="shared" si="80"/>
        <v>7224.3499999999995</v>
      </c>
      <c r="AE243" s="24">
        <v>17.040000000000003</v>
      </c>
      <c r="AF243" s="25">
        <v>0</v>
      </c>
      <c r="AG243" s="25">
        <v>61.08</v>
      </c>
      <c r="AH243" s="26">
        <f t="shared" si="81"/>
        <v>7302.4699999999993</v>
      </c>
    </row>
    <row r="244" spans="1:34" s="11" customFormat="1" ht="18" hidden="1" customHeight="1" outlineLevel="2" x14ac:dyDescent="0.3">
      <c r="A244" s="28" t="s">
        <v>813</v>
      </c>
      <c r="B244" s="29" t="s">
        <v>814</v>
      </c>
      <c r="C244" s="30" t="s">
        <v>824</v>
      </c>
      <c r="D244" s="30" t="s">
        <v>48</v>
      </c>
      <c r="E244" s="30" t="str">
        <f t="shared" si="79"/>
        <v>RR99-RG01</v>
      </c>
      <c r="F244" s="31" t="s">
        <v>825</v>
      </c>
      <c r="G244" s="31" t="s">
        <v>833</v>
      </c>
      <c r="H244" s="30" t="s">
        <v>827</v>
      </c>
      <c r="I244" s="30" t="s">
        <v>46</v>
      </c>
      <c r="J244" s="30" t="s">
        <v>834</v>
      </c>
      <c r="K244" s="32" t="s">
        <v>835</v>
      </c>
      <c r="L244" s="23">
        <v>2657101.7600000002</v>
      </c>
      <c r="M244" s="23">
        <v>246376.87000000002</v>
      </c>
      <c r="N244" s="23">
        <v>49.21</v>
      </c>
      <c r="O244" s="23">
        <v>5314235.08</v>
      </c>
      <c r="P244" s="24">
        <v>127690.8</v>
      </c>
      <c r="Q244" s="24">
        <v>114.81</v>
      </c>
      <c r="R244" s="24">
        <v>5794.56</v>
      </c>
      <c r="S244" s="24">
        <v>484448.87999999995</v>
      </c>
      <c r="T244" s="24">
        <v>18124.7</v>
      </c>
      <c r="U244" s="24">
        <v>374569.74</v>
      </c>
      <c r="V244" s="25">
        <v>4436659.1399999997</v>
      </c>
      <c r="W244" s="24">
        <v>61144.23</v>
      </c>
      <c r="X244" s="24">
        <v>114.81</v>
      </c>
      <c r="Y244" s="24">
        <v>110519.12</v>
      </c>
      <c r="Z244" s="24">
        <v>49.21</v>
      </c>
      <c r="AA244" s="24">
        <v>0</v>
      </c>
      <c r="AB244" s="24">
        <v>-58651.51</v>
      </c>
      <c r="AC244" s="24">
        <v>-1140.1999999999998</v>
      </c>
      <c r="AD244" s="26">
        <f t="shared" si="80"/>
        <v>13777201.209999999</v>
      </c>
      <c r="AE244" s="24">
        <v>34762.050000000003</v>
      </c>
      <c r="AF244" s="25">
        <v>89245.33</v>
      </c>
      <c r="AG244" s="25">
        <v>3610.15</v>
      </c>
      <c r="AH244" s="26">
        <f t="shared" si="81"/>
        <v>13904818.74</v>
      </c>
    </row>
    <row r="245" spans="1:34" s="11" customFormat="1" ht="18" hidden="1" customHeight="1" outlineLevel="2" x14ac:dyDescent="0.3">
      <c r="A245" s="28" t="s">
        <v>813</v>
      </c>
      <c r="B245" s="29" t="s">
        <v>814</v>
      </c>
      <c r="C245" s="30" t="s">
        <v>824</v>
      </c>
      <c r="D245" s="30" t="s">
        <v>65</v>
      </c>
      <c r="E245" s="30" t="str">
        <f t="shared" si="79"/>
        <v>RR99-RG02</v>
      </c>
      <c r="F245" s="31" t="s">
        <v>825</v>
      </c>
      <c r="G245" s="31" t="s">
        <v>836</v>
      </c>
      <c r="H245" s="30" t="s">
        <v>827</v>
      </c>
      <c r="I245" s="30" t="s">
        <v>46</v>
      </c>
      <c r="J245" s="30" t="s">
        <v>837</v>
      </c>
      <c r="K245" s="32" t="s">
        <v>838</v>
      </c>
      <c r="L245" s="23">
        <v>436689.99999999994</v>
      </c>
      <c r="M245" s="23">
        <v>109434.56</v>
      </c>
      <c r="N245" s="23">
        <v>569.67999999999995</v>
      </c>
      <c r="O245" s="23">
        <v>711389.68</v>
      </c>
      <c r="P245" s="24">
        <v>47137.889999999985</v>
      </c>
      <c r="Q245" s="24">
        <v>1329.27</v>
      </c>
      <c r="R245" s="24">
        <v>11.15</v>
      </c>
      <c r="S245" s="24">
        <v>63159.83</v>
      </c>
      <c r="T245" s="24">
        <v>27705.210000000003</v>
      </c>
      <c r="U245" s="24">
        <v>133361.07999999999</v>
      </c>
      <c r="V245" s="25">
        <v>446280.85</v>
      </c>
      <c r="W245" s="24">
        <v>72969.48</v>
      </c>
      <c r="X245" s="24">
        <v>1329.27</v>
      </c>
      <c r="Y245" s="24">
        <v>7418.9699999999993</v>
      </c>
      <c r="Z245" s="24">
        <v>569.67999999999995</v>
      </c>
      <c r="AA245" s="24">
        <v>0</v>
      </c>
      <c r="AB245" s="24">
        <v>5631.1600000000017</v>
      </c>
      <c r="AC245" s="24">
        <v>-241.20999999999998</v>
      </c>
      <c r="AD245" s="26">
        <f t="shared" si="80"/>
        <v>2064746.5499999996</v>
      </c>
      <c r="AE245" s="24">
        <v>5226.3900000000003</v>
      </c>
      <c r="AF245" s="25">
        <v>12307.72</v>
      </c>
      <c r="AG245" s="25">
        <v>17452.599999999999</v>
      </c>
      <c r="AH245" s="26">
        <f t="shared" si="81"/>
        <v>2099733.2599999993</v>
      </c>
    </row>
    <row r="246" spans="1:34" s="11" customFormat="1" ht="18" customHeight="1" outlineLevel="1" collapsed="1" x14ac:dyDescent="0.3">
      <c r="A246" s="33" t="s">
        <v>839</v>
      </c>
      <c r="B246" s="34"/>
      <c r="C246" s="35"/>
      <c r="D246" s="35"/>
      <c r="E246" s="35"/>
      <c r="F246" s="36"/>
      <c r="G246" s="36"/>
      <c r="H246" s="35"/>
      <c r="I246" s="35"/>
      <c r="J246" s="35"/>
      <c r="K246" s="36"/>
      <c r="L246" s="37">
        <f t="shared" ref="L246:AC246" si="82">SUBTOTAL(9,L240:L245)</f>
        <v>3226944.8600000003</v>
      </c>
      <c r="M246" s="37">
        <f t="shared" si="82"/>
        <v>420775.43000000005</v>
      </c>
      <c r="N246" s="37">
        <f t="shared" si="82"/>
        <v>1444.69</v>
      </c>
      <c r="O246" s="37">
        <f t="shared" si="82"/>
        <v>6469394.4699999997</v>
      </c>
      <c r="P246" s="37">
        <f t="shared" si="82"/>
        <v>213985.81999999998</v>
      </c>
      <c r="Q246" s="37">
        <f t="shared" si="82"/>
        <v>3370.9399999999996</v>
      </c>
      <c r="R246" s="37">
        <f t="shared" si="82"/>
        <v>12210.81</v>
      </c>
      <c r="S246" s="37">
        <f t="shared" si="82"/>
        <v>583590.3899999999</v>
      </c>
      <c r="T246" s="37">
        <f t="shared" si="82"/>
        <v>71249.740000000005</v>
      </c>
      <c r="U246" s="37">
        <f t="shared" si="82"/>
        <v>577483.55999999994</v>
      </c>
      <c r="V246" s="37">
        <f t="shared" si="82"/>
        <v>5217983.0799999991</v>
      </c>
      <c r="W246" s="37">
        <f t="shared" si="82"/>
        <v>154307.06</v>
      </c>
      <c r="X246" s="37">
        <f t="shared" si="82"/>
        <v>3370.9399999999996</v>
      </c>
      <c r="Y246" s="37">
        <f t="shared" si="82"/>
        <v>127150.63</v>
      </c>
      <c r="Z246" s="37">
        <f t="shared" si="82"/>
        <v>1444.69</v>
      </c>
      <c r="AA246" s="37">
        <f t="shared" si="82"/>
        <v>899.72000000000014</v>
      </c>
      <c r="AB246" s="37">
        <f t="shared" si="82"/>
        <v>-7326.1799999999948</v>
      </c>
      <c r="AC246" s="37">
        <f t="shared" si="82"/>
        <v>-5663.47</v>
      </c>
      <c r="AD246" s="37">
        <f>SUBTOTAL(9,AD240:AD245)</f>
        <v>17072617.18</v>
      </c>
      <c r="AE246" s="37">
        <f>SUBTOTAL(9,AE240:AE245)</f>
        <v>43074.43</v>
      </c>
      <c r="AF246" s="38">
        <f t="shared" ref="AF246:AH246" si="83">SUBTOTAL(9,AF240:AF245)</f>
        <v>108853.96</v>
      </c>
      <c r="AG246" s="38">
        <f t="shared" si="83"/>
        <v>23280.73</v>
      </c>
      <c r="AH246" s="38">
        <f t="shared" si="83"/>
        <v>17247826.300000001</v>
      </c>
    </row>
    <row r="247" spans="1:34" s="11" customFormat="1" ht="18" hidden="1" customHeight="1" outlineLevel="2" x14ac:dyDescent="0.3">
      <c r="A247" s="28" t="s">
        <v>840</v>
      </c>
      <c r="B247" s="29" t="s">
        <v>841</v>
      </c>
      <c r="C247" s="30" t="s">
        <v>842</v>
      </c>
      <c r="D247" s="30" t="s">
        <v>42</v>
      </c>
      <c r="E247" s="30" t="str">
        <f>CONCATENATE(C247,"-",D247)</f>
        <v>RR84-RD01</v>
      </c>
      <c r="F247" s="31" t="s">
        <v>843</v>
      </c>
      <c r="G247" s="31" t="s">
        <v>44</v>
      </c>
      <c r="H247" s="30" t="s">
        <v>844</v>
      </c>
      <c r="I247" s="30" t="s">
        <v>46</v>
      </c>
      <c r="J247" s="30" t="s">
        <v>845</v>
      </c>
      <c r="K247" s="32" t="s">
        <v>846</v>
      </c>
      <c r="L247" s="23">
        <v>0</v>
      </c>
      <c r="M247" s="23">
        <v>0</v>
      </c>
      <c r="N247" s="23">
        <v>0</v>
      </c>
      <c r="O247" s="23">
        <v>0</v>
      </c>
      <c r="P247" s="24">
        <v>0</v>
      </c>
      <c r="Q247" s="24">
        <v>0</v>
      </c>
      <c r="R247" s="24">
        <v>0</v>
      </c>
      <c r="S247" s="24">
        <v>0</v>
      </c>
      <c r="T247" s="24">
        <v>0</v>
      </c>
      <c r="U247" s="24">
        <v>0</v>
      </c>
      <c r="V247" s="25">
        <v>0</v>
      </c>
      <c r="W247" s="24">
        <v>0</v>
      </c>
      <c r="X247" s="24">
        <v>0</v>
      </c>
      <c r="Y247" s="24">
        <v>0</v>
      </c>
      <c r="Z247" s="24">
        <v>0</v>
      </c>
      <c r="AA247" s="24">
        <v>0</v>
      </c>
      <c r="AB247" s="24">
        <v>0</v>
      </c>
      <c r="AC247" s="24">
        <v>0</v>
      </c>
      <c r="AD247" s="26">
        <f t="shared" ref="AD247:AD248" si="84">SUM(L247:AC247)</f>
        <v>0</v>
      </c>
      <c r="AE247" s="24">
        <v>0</v>
      </c>
      <c r="AF247" s="25">
        <v>0</v>
      </c>
      <c r="AG247" s="25">
        <v>0</v>
      </c>
      <c r="AH247" s="26">
        <f t="shared" ref="AH247:AH248" si="85">SUM(AD247:AG247)</f>
        <v>0</v>
      </c>
    </row>
    <row r="248" spans="1:34" s="11" customFormat="1" ht="18" hidden="1" customHeight="1" outlineLevel="2" x14ac:dyDescent="0.3">
      <c r="A248" s="28" t="s">
        <v>840</v>
      </c>
      <c r="B248" s="29" t="s">
        <v>841</v>
      </c>
      <c r="C248" s="30" t="s">
        <v>842</v>
      </c>
      <c r="D248" s="30" t="s">
        <v>48</v>
      </c>
      <c r="E248" s="30" t="str">
        <f>CONCATENATE(C248,"-",D248)</f>
        <v>RR84-RG01</v>
      </c>
      <c r="F248" s="31" t="s">
        <v>843</v>
      </c>
      <c r="G248" s="31" t="s">
        <v>49</v>
      </c>
      <c r="H248" s="30" t="s">
        <v>844</v>
      </c>
      <c r="I248" s="30" t="s">
        <v>46</v>
      </c>
      <c r="J248" s="30" t="s">
        <v>847</v>
      </c>
      <c r="K248" s="32" t="s">
        <v>848</v>
      </c>
      <c r="L248" s="23">
        <v>221231.29</v>
      </c>
      <c r="M248" s="23">
        <v>102354.53</v>
      </c>
      <c r="N248" s="23">
        <v>3589.4300000000003</v>
      </c>
      <c r="O248" s="23">
        <v>792289.48999999976</v>
      </c>
      <c r="P248" s="24">
        <v>56947.82</v>
      </c>
      <c r="Q248" s="24">
        <v>8375.3700000000008</v>
      </c>
      <c r="R248" s="24">
        <v>11196.58</v>
      </c>
      <c r="S248" s="24">
        <v>45500.100000000006</v>
      </c>
      <c r="T248" s="24">
        <v>33129.08</v>
      </c>
      <c r="U248" s="24">
        <v>146301.53999999998</v>
      </c>
      <c r="V248" s="25">
        <v>838288.7300000001</v>
      </c>
      <c r="W248" s="24">
        <v>30871.250000000004</v>
      </c>
      <c r="X248" s="24">
        <v>8375.3700000000008</v>
      </c>
      <c r="Y248" s="24">
        <v>19964.21</v>
      </c>
      <c r="Z248" s="24">
        <v>3589.4300000000003</v>
      </c>
      <c r="AA248" s="24">
        <v>5329.8399999999992</v>
      </c>
      <c r="AB248" s="24">
        <v>88169.510000000024</v>
      </c>
      <c r="AC248" s="24">
        <v>2672.2299999999991</v>
      </c>
      <c r="AD248" s="26">
        <f t="shared" si="84"/>
        <v>2418175.8000000007</v>
      </c>
      <c r="AE248" s="24">
        <v>6109.41</v>
      </c>
      <c r="AF248" s="25">
        <v>15446.07</v>
      </c>
      <c r="AG248" s="25">
        <v>4026.33</v>
      </c>
      <c r="AH248" s="26">
        <f t="shared" si="85"/>
        <v>2443757.6100000008</v>
      </c>
    </row>
    <row r="249" spans="1:34" s="11" customFormat="1" ht="18" customHeight="1" outlineLevel="1" collapsed="1" x14ac:dyDescent="0.3">
      <c r="A249" s="33" t="s">
        <v>849</v>
      </c>
      <c r="B249" s="34"/>
      <c r="C249" s="35"/>
      <c r="D249" s="35"/>
      <c r="E249" s="35"/>
      <c r="F249" s="36"/>
      <c r="G249" s="36"/>
      <c r="H249" s="35"/>
      <c r="I249" s="35"/>
      <c r="J249" s="35"/>
      <c r="K249" s="36"/>
      <c r="L249" s="37">
        <f t="shared" ref="L249:AC249" si="86">SUBTOTAL(9,L247:L248)</f>
        <v>221231.29</v>
      </c>
      <c r="M249" s="37">
        <f t="shared" si="86"/>
        <v>102354.53</v>
      </c>
      <c r="N249" s="37">
        <f t="shared" si="86"/>
        <v>3589.4300000000003</v>
      </c>
      <c r="O249" s="37">
        <f t="shared" si="86"/>
        <v>792289.48999999976</v>
      </c>
      <c r="P249" s="37">
        <f t="shared" si="86"/>
        <v>56947.82</v>
      </c>
      <c r="Q249" s="37">
        <f t="shared" si="86"/>
        <v>8375.3700000000008</v>
      </c>
      <c r="R249" s="37">
        <f t="shared" si="86"/>
        <v>11196.58</v>
      </c>
      <c r="S249" s="37">
        <f t="shared" si="86"/>
        <v>45500.100000000006</v>
      </c>
      <c r="T249" s="37">
        <f t="shared" si="86"/>
        <v>33129.08</v>
      </c>
      <c r="U249" s="37">
        <f t="shared" si="86"/>
        <v>146301.53999999998</v>
      </c>
      <c r="V249" s="37">
        <f t="shared" si="86"/>
        <v>838288.7300000001</v>
      </c>
      <c r="W249" s="37">
        <f t="shared" si="86"/>
        <v>30871.250000000004</v>
      </c>
      <c r="X249" s="37">
        <f t="shared" si="86"/>
        <v>8375.3700000000008</v>
      </c>
      <c r="Y249" s="37">
        <f t="shared" si="86"/>
        <v>19964.21</v>
      </c>
      <c r="Z249" s="37">
        <f t="shared" si="86"/>
        <v>3589.4300000000003</v>
      </c>
      <c r="AA249" s="37">
        <f t="shared" si="86"/>
        <v>5329.8399999999992</v>
      </c>
      <c r="AB249" s="37">
        <f t="shared" si="86"/>
        <v>88169.510000000024</v>
      </c>
      <c r="AC249" s="37">
        <f t="shared" si="86"/>
        <v>2672.2299999999991</v>
      </c>
      <c r="AD249" s="37">
        <f>SUBTOTAL(9,AD247:AD248)</f>
        <v>2418175.8000000007</v>
      </c>
      <c r="AE249" s="37">
        <f>SUBTOTAL(9,AE247:AE248)</f>
        <v>6109.41</v>
      </c>
      <c r="AF249" s="38">
        <f t="shared" ref="AF249:AH249" si="87">SUBTOTAL(9,AF247:AF248)</f>
        <v>15446.07</v>
      </c>
      <c r="AG249" s="38">
        <f t="shared" si="87"/>
        <v>4026.33</v>
      </c>
      <c r="AH249" s="38">
        <f t="shared" si="87"/>
        <v>2443757.6100000008</v>
      </c>
    </row>
    <row r="250" spans="1:34" s="11" customFormat="1" ht="18" hidden="1" customHeight="1" outlineLevel="2" x14ac:dyDescent="0.3">
      <c r="A250" s="28" t="s">
        <v>850</v>
      </c>
      <c r="B250" s="29" t="s">
        <v>851</v>
      </c>
      <c r="C250" s="30" t="s">
        <v>852</v>
      </c>
      <c r="D250" s="30" t="s">
        <v>42</v>
      </c>
      <c r="E250" s="30" t="str">
        <f t="shared" ref="E250:E271" si="88">CONCATENATE(C250,"-",D250)</f>
        <v>RR63-RD01</v>
      </c>
      <c r="F250" s="31" t="s">
        <v>853</v>
      </c>
      <c r="G250" s="31" t="s">
        <v>44</v>
      </c>
      <c r="H250" s="30" t="s">
        <v>854</v>
      </c>
      <c r="I250" s="30" t="s">
        <v>46</v>
      </c>
      <c r="J250" s="30" t="s">
        <v>855</v>
      </c>
      <c r="K250" s="32" t="s">
        <v>856</v>
      </c>
      <c r="L250" s="23">
        <v>2658.5500000000006</v>
      </c>
      <c r="M250" s="23">
        <v>423.29</v>
      </c>
      <c r="N250" s="23">
        <v>2.66</v>
      </c>
      <c r="O250" s="23">
        <v>3256.66</v>
      </c>
      <c r="P250" s="24">
        <v>299.71000000000004</v>
      </c>
      <c r="Q250" s="24">
        <v>6.24</v>
      </c>
      <c r="R250" s="24">
        <v>14.95</v>
      </c>
      <c r="S250" s="24">
        <v>155.33000000000001</v>
      </c>
      <c r="T250" s="24">
        <v>182.03</v>
      </c>
      <c r="U250" s="24">
        <v>558.22000000000014</v>
      </c>
      <c r="V250" s="25">
        <v>2451.0300000000002</v>
      </c>
      <c r="W250" s="24">
        <v>40.619999999999997</v>
      </c>
      <c r="X250" s="24">
        <v>6.24</v>
      </c>
      <c r="Y250" s="24">
        <v>0</v>
      </c>
      <c r="Z250" s="24">
        <v>2.66</v>
      </c>
      <c r="AA250" s="24">
        <v>0</v>
      </c>
      <c r="AB250" s="24">
        <v>326.56999999999994</v>
      </c>
      <c r="AC250" s="24">
        <v>170.46999999999997</v>
      </c>
      <c r="AD250" s="26">
        <f t="shared" ref="AD250:AD271" si="89">SUM(L250:AC250)</f>
        <v>10555.23</v>
      </c>
      <c r="AE250" s="24">
        <v>26.150000000000006</v>
      </c>
      <c r="AF250" s="25">
        <v>0</v>
      </c>
      <c r="AG250" s="25">
        <v>162.12</v>
      </c>
      <c r="AH250" s="26">
        <f t="shared" ref="AH250:AH271" si="90">SUM(AD250:AG250)</f>
        <v>10743.5</v>
      </c>
    </row>
    <row r="251" spans="1:34" s="11" customFormat="1" ht="18" hidden="1" customHeight="1" outlineLevel="2" x14ac:dyDescent="0.3">
      <c r="A251" s="28" t="s">
        <v>850</v>
      </c>
      <c r="B251" s="29" t="s">
        <v>851</v>
      </c>
      <c r="C251" s="30" t="s">
        <v>852</v>
      </c>
      <c r="D251" s="30" t="s">
        <v>48</v>
      </c>
      <c r="E251" s="30" t="str">
        <f t="shared" si="88"/>
        <v>RR63-RG01</v>
      </c>
      <c r="F251" s="31" t="s">
        <v>853</v>
      </c>
      <c r="G251" s="31" t="s">
        <v>49</v>
      </c>
      <c r="H251" s="30" t="s">
        <v>854</v>
      </c>
      <c r="I251" s="30" t="s">
        <v>46</v>
      </c>
      <c r="J251" s="30" t="s">
        <v>857</v>
      </c>
      <c r="K251" s="32" t="s">
        <v>858</v>
      </c>
      <c r="L251" s="23">
        <v>759567.66999999993</v>
      </c>
      <c r="M251" s="23">
        <v>120943.13000000002</v>
      </c>
      <c r="N251" s="23">
        <v>763.0100000000001</v>
      </c>
      <c r="O251" s="23">
        <v>930471.15999999992</v>
      </c>
      <c r="P251" s="24">
        <v>85548.64</v>
      </c>
      <c r="Q251" s="24">
        <v>1780.37</v>
      </c>
      <c r="R251" s="24">
        <v>4271.25</v>
      </c>
      <c r="S251" s="24">
        <v>52953.57</v>
      </c>
      <c r="T251" s="24">
        <v>52011.65</v>
      </c>
      <c r="U251" s="24">
        <v>159491.6</v>
      </c>
      <c r="V251" s="25">
        <v>700290.29000000015</v>
      </c>
      <c r="W251" s="24">
        <v>11604.8</v>
      </c>
      <c r="X251" s="24">
        <v>1780.37</v>
      </c>
      <c r="Y251" s="24">
        <v>7876.16</v>
      </c>
      <c r="Z251" s="24">
        <v>763.0100000000001</v>
      </c>
      <c r="AA251" s="24">
        <v>0</v>
      </c>
      <c r="AB251" s="24">
        <v>90931.770000000033</v>
      </c>
      <c r="AC251" s="24">
        <v>48709.33</v>
      </c>
      <c r="AD251" s="26">
        <f t="shared" si="89"/>
        <v>3029757.78</v>
      </c>
      <c r="AE251" s="24">
        <v>7485.5799999999981</v>
      </c>
      <c r="AF251" s="25">
        <v>17619.560000000001</v>
      </c>
      <c r="AG251" s="25">
        <v>31068.26</v>
      </c>
      <c r="AH251" s="26">
        <f t="shared" si="90"/>
        <v>3085931.1799999997</v>
      </c>
    </row>
    <row r="252" spans="1:34" s="11" customFormat="1" ht="18" hidden="1" customHeight="1" outlineLevel="2" x14ac:dyDescent="0.3">
      <c r="A252" s="28" t="s">
        <v>850</v>
      </c>
      <c r="B252" s="29" t="s">
        <v>851</v>
      </c>
      <c r="C252" s="30" t="s">
        <v>859</v>
      </c>
      <c r="D252" s="30" t="s">
        <v>42</v>
      </c>
      <c r="E252" s="30" t="str">
        <f t="shared" si="88"/>
        <v>RR83-RD01</v>
      </c>
      <c r="F252" s="31" t="s">
        <v>860</v>
      </c>
      <c r="G252" s="31" t="s">
        <v>44</v>
      </c>
      <c r="H252" s="30" t="s">
        <v>861</v>
      </c>
      <c r="I252" s="30" t="s">
        <v>46</v>
      </c>
      <c r="J252" s="30" t="s">
        <v>862</v>
      </c>
      <c r="K252" s="32"/>
      <c r="L252" s="23">
        <v>0</v>
      </c>
      <c r="M252" s="23">
        <v>0</v>
      </c>
      <c r="N252" s="23">
        <v>0</v>
      </c>
      <c r="O252" s="23">
        <v>0</v>
      </c>
      <c r="P252" s="24">
        <v>0</v>
      </c>
      <c r="Q252" s="24">
        <v>0</v>
      </c>
      <c r="R252" s="24">
        <v>0</v>
      </c>
      <c r="S252" s="24">
        <v>0</v>
      </c>
      <c r="T252" s="24">
        <v>0</v>
      </c>
      <c r="U252" s="24">
        <v>0</v>
      </c>
      <c r="V252" s="25">
        <v>0</v>
      </c>
      <c r="W252" s="24">
        <v>0</v>
      </c>
      <c r="X252" s="24">
        <v>0</v>
      </c>
      <c r="Y252" s="24">
        <v>0</v>
      </c>
      <c r="Z252" s="24">
        <v>0</v>
      </c>
      <c r="AA252" s="24">
        <v>0</v>
      </c>
      <c r="AB252" s="24">
        <v>0</v>
      </c>
      <c r="AC252" s="24">
        <v>0</v>
      </c>
      <c r="AD252" s="26">
        <f t="shared" si="89"/>
        <v>0</v>
      </c>
      <c r="AE252" s="24">
        <v>0</v>
      </c>
      <c r="AF252" s="25">
        <v>0</v>
      </c>
      <c r="AG252" s="25">
        <v>0</v>
      </c>
      <c r="AH252" s="26">
        <f t="shared" si="90"/>
        <v>0</v>
      </c>
    </row>
    <row r="253" spans="1:34" s="11" customFormat="1" ht="18" hidden="1" customHeight="1" outlineLevel="2" x14ac:dyDescent="0.3">
      <c r="A253" s="28" t="s">
        <v>850</v>
      </c>
      <c r="B253" s="29" t="s">
        <v>851</v>
      </c>
      <c r="C253" s="30" t="s">
        <v>859</v>
      </c>
      <c r="D253" s="30" t="s">
        <v>48</v>
      </c>
      <c r="E253" s="30" t="str">
        <f t="shared" si="88"/>
        <v>RR83-RG01</v>
      </c>
      <c r="F253" s="31" t="s">
        <v>860</v>
      </c>
      <c r="G253" s="31" t="s">
        <v>49</v>
      </c>
      <c r="H253" s="30" t="s">
        <v>861</v>
      </c>
      <c r="I253" s="30" t="s">
        <v>46</v>
      </c>
      <c r="J253" s="30" t="s">
        <v>863</v>
      </c>
      <c r="K253" s="32"/>
      <c r="L253" s="23">
        <v>0</v>
      </c>
      <c r="M253" s="23">
        <v>0</v>
      </c>
      <c r="N253" s="23">
        <v>0</v>
      </c>
      <c r="O253" s="23">
        <v>0</v>
      </c>
      <c r="P253" s="24">
        <v>0</v>
      </c>
      <c r="Q253" s="24">
        <v>0</v>
      </c>
      <c r="R253" s="24">
        <v>0</v>
      </c>
      <c r="S253" s="24">
        <v>0</v>
      </c>
      <c r="T253" s="24">
        <v>0</v>
      </c>
      <c r="U253" s="24">
        <v>0</v>
      </c>
      <c r="V253" s="25">
        <v>0</v>
      </c>
      <c r="W253" s="24">
        <v>0</v>
      </c>
      <c r="X253" s="24">
        <v>0</v>
      </c>
      <c r="Y253" s="24">
        <v>0</v>
      </c>
      <c r="Z253" s="24">
        <v>0</v>
      </c>
      <c r="AA253" s="24">
        <v>0</v>
      </c>
      <c r="AB253" s="24">
        <v>0</v>
      </c>
      <c r="AC253" s="24">
        <v>0</v>
      </c>
      <c r="AD253" s="26">
        <f t="shared" si="89"/>
        <v>0</v>
      </c>
      <c r="AE253" s="24">
        <v>0</v>
      </c>
      <c r="AF253" s="25">
        <v>0</v>
      </c>
      <c r="AG253" s="25">
        <v>0</v>
      </c>
      <c r="AH253" s="26">
        <f t="shared" si="90"/>
        <v>0</v>
      </c>
    </row>
    <row r="254" spans="1:34" s="11" customFormat="1" ht="18" hidden="1" customHeight="1" outlineLevel="2" x14ac:dyDescent="0.3">
      <c r="A254" s="28" t="s">
        <v>850</v>
      </c>
      <c r="B254" s="29" t="s">
        <v>851</v>
      </c>
      <c r="C254" s="30" t="s">
        <v>864</v>
      </c>
      <c r="D254" s="30" t="s">
        <v>42</v>
      </c>
      <c r="E254" s="30" t="str">
        <f t="shared" si="88"/>
        <v>RR85-RD01</v>
      </c>
      <c r="F254" s="31" t="s">
        <v>865</v>
      </c>
      <c r="G254" s="31" t="s">
        <v>44</v>
      </c>
      <c r="H254" s="30" t="s">
        <v>866</v>
      </c>
      <c r="I254" s="30" t="s">
        <v>46</v>
      </c>
      <c r="J254" s="30" t="s">
        <v>867</v>
      </c>
      <c r="K254" s="32" t="s">
        <v>868</v>
      </c>
      <c r="L254" s="23">
        <v>244.01</v>
      </c>
      <c r="M254" s="23">
        <v>0</v>
      </c>
      <c r="N254" s="23">
        <v>0</v>
      </c>
      <c r="O254" s="23">
        <v>1156.1500000000001</v>
      </c>
      <c r="P254" s="24">
        <v>0</v>
      </c>
      <c r="Q254" s="24">
        <v>0</v>
      </c>
      <c r="R254" s="24">
        <v>0</v>
      </c>
      <c r="S254" s="24">
        <v>81.750000000000014</v>
      </c>
      <c r="T254" s="24">
        <v>0</v>
      </c>
      <c r="U254" s="24">
        <v>0</v>
      </c>
      <c r="V254" s="25">
        <v>476.19</v>
      </c>
      <c r="W254" s="24">
        <v>0</v>
      </c>
      <c r="X254" s="24">
        <v>0</v>
      </c>
      <c r="Y254" s="24">
        <v>57.830000000000013</v>
      </c>
      <c r="Z254" s="24">
        <v>0</v>
      </c>
      <c r="AA254" s="24">
        <v>0</v>
      </c>
      <c r="AB254" s="24">
        <v>-8.26</v>
      </c>
      <c r="AC254" s="24">
        <v>-0.06</v>
      </c>
      <c r="AD254" s="26">
        <f t="shared" si="89"/>
        <v>2007.6100000000001</v>
      </c>
      <c r="AE254" s="24">
        <v>5.19</v>
      </c>
      <c r="AF254" s="25">
        <v>0</v>
      </c>
      <c r="AG254" s="25">
        <v>0</v>
      </c>
      <c r="AH254" s="26">
        <f t="shared" si="90"/>
        <v>2012.8000000000002</v>
      </c>
    </row>
    <row r="255" spans="1:34" s="11" customFormat="1" ht="18" hidden="1" customHeight="1" outlineLevel="2" x14ac:dyDescent="0.3">
      <c r="A255" s="28" t="s">
        <v>850</v>
      </c>
      <c r="B255" s="29" t="s">
        <v>851</v>
      </c>
      <c r="C255" s="30" t="s">
        <v>864</v>
      </c>
      <c r="D255" s="30" t="s">
        <v>48</v>
      </c>
      <c r="E255" s="30" t="str">
        <f t="shared" si="88"/>
        <v>RR85-RG01</v>
      </c>
      <c r="F255" s="31" t="s">
        <v>865</v>
      </c>
      <c r="G255" s="31" t="s">
        <v>49</v>
      </c>
      <c r="H255" s="30" t="s">
        <v>866</v>
      </c>
      <c r="I255" s="30" t="s">
        <v>46</v>
      </c>
      <c r="J255" s="30" t="s">
        <v>869</v>
      </c>
      <c r="K255" s="32" t="s">
        <v>870</v>
      </c>
      <c r="L255" s="23">
        <v>69717.039999999994</v>
      </c>
      <c r="M255" s="23">
        <v>0</v>
      </c>
      <c r="N255" s="23">
        <v>0</v>
      </c>
      <c r="O255" s="23">
        <v>330330.57999999996</v>
      </c>
      <c r="P255" s="24">
        <v>0</v>
      </c>
      <c r="Q255" s="24">
        <v>0</v>
      </c>
      <c r="R255" s="24">
        <v>0</v>
      </c>
      <c r="S255" s="24">
        <v>13050.380000000001</v>
      </c>
      <c r="T255" s="24">
        <v>0</v>
      </c>
      <c r="U255" s="24">
        <v>0</v>
      </c>
      <c r="V255" s="25">
        <v>136052.25</v>
      </c>
      <c r="W255" s="24">
        <v>0</v>
      </c>
      <c r="X255" s="24">
        <v>0</v>
      </c>
      <c r="Y255" s="24">
        <v>7026.6</v>
      </c>
      <c r="Z255" s="24">
        <v>0</v>
      </c>
      <c r="AA255" s="24">
        <v>0</v>
      </c>
      <c r="AB255" s="24">
        <v>-6517.77</v>
      </c>
      <c r="AC255" s="24">
        <v>-15.81</v>
      </c>
      <c r="AD255" s="26">
        <f t="shared" si="89"/>
        <v>549643.2699999999</v>
      </c>
      <c r="AE255" s="24">
        <v>1387.9699999999998</v>
      </c>
      <c r="AF255" s="25">
        <v>4158.6400000000003</v>
      </c>
      <c r="AG255" s="25">
        <v>0</v>
      </c>
      <c r="AH255" s="26">
        <f t="shared" si="90"/>
        <v>555189.87999999989</v>
      </c>
    </row>
    <row r="256" spans="1:34" s="11" customFormat="1" ht="18" hidden="1" customHeight="1" outlineLevel="2" x14ac:dyDescent="0.3">
      <c r="A256" s="28" t="s">
        <v>850</v>
      </c>
      <c r="B256" s="29" t="s">
        <v>851</v>
      </c>
      <c r="C256" s="30" t="s">
        <v>871</v>
      </c>
      <c r="D256" s="30" t="s">
        <v>42</v>
      </c>
      <c r="E256" s="30" t="str">
        <f t="shared" si="88"/>
        <v>RR86-RD01</v>
      </c>
      <c r="F256" s="31" t="s">
        <v>872</v>
      </c>
      <c r="G256" s="31" t="s">
        <v>44</v>
      </c>
      <c r="H256" s="30" t="s">
        <v>873</v>
      </c>
      <c r="I256" s="30" t="s">
        <v>46</v>
      </c>
      <c r="J256" s="30" t="s">
        <v>874</v>
      </c>
      <c r="K256" s="32" t="s">
        <v>875</v>
      </c>
      <c r="L256" s="23">
        <v>1386.5899999999997</v>
      </c>
      <c r="M256" s="23">
        <v>970.20000000000016</v>
      </c>
      <c r="N256" s="23">
        <v>26.7</v>
      </c>
      <c r="O256" s="23">
        <v>6726.3499999999995</v>
      </c>
      <c r="P256" s="24">
        <v>334.34999999999997</v>
      </c>
      <c r="Q256" s="24">
        <v>62.290000000000006</v>
      </c>
      <c r="R256" s="24">
        <v>98.25</v>
      </c>
      <c r="S256" s="24">
        <v>2095.42</v>
      </c>
      <c r="T256" s="24">
        <v>161.52000000000001</v>
      </c>
      <c r="U256" s="24">
        <v>1389.3899999999999</v>
      </c>
      <c r="V256" s="25">
        <v>5266.1</v>
      </c>
      <c r="W256" s="24">
        <v>136.53</v>
      </c>
      <c r="X256" s="24">
        <v>62.290000000000006</v>
      </c>
      <c r="Y256" s="24">
        <v>1805.9799999999996</v>
      </c>
      <c r="Z256" s="24">
        <v>26.7</v>
      </c>
      <c r="AA256" s="24">
        <v>0</v>
      </c>
      <c r="AB256" s="24">
        <v>243.48</v>
      </c>
      <c r="AC256" s="24">
        <v>-0.65</v>
      </c>
      <c r="AD256" s="26">
        <f t="shared" si="89"/>
        <v>20791.490000000002</v>
      </c>
      <c r="AE256" s="24">
        <v>51.100000000000009</v>
      </c>
      <c r="AF256" s="25">
        <v>0</v>
      </c>
      <c r="AG256" s="25">
        <v>6.67</v>
      </c>
      <c r="AH256" s="26">
        <f t="shared" si="90"/>
        <v>20849.259999999998</v>
      </c>
    </row>
    <row r="257" spans="1:34" s="11" customFormat="1" ht="18" hidden="1" customHeight="1" outlineLevel="2" x14ac:dyDescent="0.3">
      <c r="A257" s="28" t="s">
        <v>850</v>
      </c>
      <c r="B257" s="29" t="s">
        <v>851</v>
      </c>
      <c r="C257" s="30" t="s">
        <v>871</v>
      </c>
      <c r="D257" s="30" t="s">
        <v>48</v>
      </c>
      <c r="E257" s="30" t="str">
        <f t="shared" si="88"/>
        <v>RR86-RG01</v>
      </c>
      <c r="F257" s="31" t="s">
        <v>872</v>
      </c>
      <c r="G257" s="31" t="s">
        <v>49</v>
      </c>
      <c r="H257" s="30" t="s">
        <v>873</v>
      </c>
      <c r="I257" s="30" t="s">
        <v>46</v>
      </c>
      <c r="J257" s="30" t="s">
        <v>876</v>
      </c>
      <c r="K257" s="32" t="s">
        <v>877</v>
      </c>
      <c r="L257" s="23">
        <v>396164.82000000007</v>
      </c>
      <c r="M257" s="23">
        <v>277191.78999999998</v>
      </c>
      <c r="N257" s="23">
        <v>7628.4300000000012</v>
      </c>
      <c r="O257" s="23">
        <v>1921814.4100000001</v>
      </c>
      <c r="P257" s="24">
        <v>95534.150000000009</v>
      </c>
      <c r="Q257" s="24">
        <v>17799.679999999997</v>
      </c>
      <c r="R257" s="24">
        <v>28070.71</v>
      </c>
      <c r="S257" s="24">
        <v>110318.93</v>
      </c>
      <c r="T257" s="24">
        <v>46146.37</v>
      </c>
      <c r="U257" s="24">
        <v>396967.42000000004</v>
      </c>
      <c r="V257" s="25">
        <v>1504558.32</v>
      </c>
      <c r="W257" s="24">
        <v>39006.58</v>
      </c>
      <c r="X257" s="24">
        <v>17799.679999999997</v>
      </c>
      <c r="Y257" s="24">
        <v>48067.14</v>
      </c>
      <c r="Z257" s="24">
        <v>7628.4400000000014</v>
      </c>
      <c r="AA257" s="24">
        <v>0</v>
      </c>
      <c r="AB257" s="24">
        <v>37288.520000000004</v>
      </c>
      <c r="AC257" s="24">
        <v>-178.93999999999997</v>
      </c>
      <c r="AD257" s="26">
        <f t="shared" si="89"/>
        <v>4951806.4499999993</v>
      </c>
      <c r="AE257" s="24">
        <v>12496.189999999999</v>
      </c>
      <c r="AF257" s="25">
        <v>32280.98</v>
      </c>
      <c r="AG257" s="25">
        <v>1903.6</v>
      </c>
      <c r="AH257" s="26">
        <f t="shared" si="90"/>
        <v>4998487.22</v>
      </c>
    </row>
    <row r="258" spans="1:34" s="11" customFormat="1" ht="18" hidden="1" customHeight="1" outlineLevel="2" x14ac:dyDescent="0.3">
      <c r="A258" s="28" t="s">
        <v>850</v>
      </c>
      <c r="B258" s="29" t="s">
        <v>851</v>
      </c>
      <c r="C258" s="30" t="s">
        <v>878</v>
      </c>
      <c r="D258" s="30" t="s">
        <v>42</v>
      </c>
      <c r="E258" s="30" t="str">
        <f t="shared" si="88"/>
        <v>RR87-RD01</v>
      </c>
      <c r="F258" s="31" t="s">
        <v>879</v>
      </c>
      <c r="G258" s="31" t="s">
        <v>44</v>
      </c>
      <c r="H258" s="30" t="s">
        <v>880</v>
      </c>
      <c r="I258" s="30" t="s">
        <v>46</v>
      </c>
      <c r="J258" s="30" t="s">
        <v>881</v>
      </c>
      <c r="K258" s="32" t="s">
        <v>882</v>
      </c>
      <c r="L258" s="23">
        <v>6.27</v>
      </c>
      <c r="M258" s="23">
        <v>0</v>
      </c>
      <c r="N258" s="23">
        <v>0</v>
      </c>
      <c r="O258" s="23">
        <v>1441.48</v>
      </c>
      <c r="P258" s="24">
        <v>335.46</v>
      </c>
      <c r="Q258" s="24">
        <v>0</v>
      </c>
      <c r="R258" s="24">
        <v>0</v>
      </c>
      <c r="S258" s="24">
        <v>199.23999999999998</v>
      </c>
      <c r="T258" s="24">
        <v>494.77</v>
      </c>
      <c r="U258" s="24">
        <v>0</v>
      </c>
      <c r="V258" s="25">
        <v>611.25</v>
      </c>
      <c r="W258" s="24">
        <v>0</v>
      </c>
      <c r="X258" s="24">
        <v>0</v>
      </c>
      <c r="Y258" s="24">
        <v>189.10999999999996</v>
      </c>
      <c r="Z258" s="24">
        <v>0</v>
      </c>
      <c r="AA258" s="24">
        <v>0</v>
      </c>
      <c r="AB258" s="24">
        <v>0</v>
      </c>
      <c r="AC258" s="24">
        <v>-0.02</v>
      </c>
      <c r="AD258" s="26">
        <f t="shared" si="89"/>
        <v>3277.5600000000004</v>
      </c>
      <c r="AE258" s="24">
        <v>8.24</v>
      </c>
      <c r="AF258" s="25">
        <v>0</v>
      </c>
      <c r="AG258" s="25">
        <v>0</v>
      </c>
      <c r="AH258" s="26">
        <f t="shared" si="90"/>
        <v>3285.8</v>
      </c>
    </row>
    <row r="259" spans="1:34" s="11" customFormat="1" ht="18" hidden="1" customHeight="1" outlineLevel="2" x14ac:dyDescent="0.3">
      <c r="A259" s="28" t="s">
        <v>850</v>
      </c>
      <c r="B259" s="29" t="s">
        <v>851</v>
      </c>
      <c r="C259" s="30" t="s">
        <v>878</v>
      </c>
      <c r="D259" s="30" t="s">
        <v>58</v>
      </c>
      <c r="E259" s="30" t="str">
        <f t="shared" si="88"/>
        <v>RR87-RD02</v>
      </c>
      <c r="F259" s="31" t="s">
        <v>879</v>
      </c>
      <c r="G259" s="31" t="s">
        <v>44</v>
      </c>
      <c r="H259" s="30" t="s">
        <v>880</v>
      </c>
      <c r="I259" s="30" t="s">
        <v>46</v>
      </c>
      <c r="J259" s="30" t="s">
        <v>883</v>
      </c>
      <c r="K259" s="32" t="s">
        <v>884</v>
      </c>
      <c r="L259" s="23">
        <v>0</v>
      </c>
      <c r="M259" s="23">
        <v>0</v>
      </c>
      <c r="N259" s="23">
        <v>0</v>
      </c>
      <c r="O259" s="23">
        <v>0</v>
      </c>
      <c r="P259" s="24">
        <v>0</v>
      </c>
      <c r="Q259" s="24">
        <v>0</v>
      </c>
      <c r="R259" s="24">
        <v>0</v>
      </c>
      <c r="S259" s="24">
        <v>0</v>
      </c>
      <c r="T259" s="24">
        <v>0</v>
      </c>
      <c r="U259" s="24">
        <v>0</v>
      </c>
      <c r="V259" s="25">
        <v>0</v>
      </c>
      <c r="W259" s="24">
        <v>0</v>
      </c>
      <c r="X259" s="24">
        <v>0</v>
      </c>
      <c r="Y259" s="24">
        <v>0</v>
      </c>
      <c r="Z259" s="24">
        <v>0</v>
      </c>
      <c r="AA259" s="24">
        <v>0</v>
      </c>
      <c r="AB259" s="24">
        <v>0</v>
      </c>
      <c r="AC259" s="24">
        <v>0</v>
      </c>
      <c r="AD259" s="26">
        <f t="shared" si="89"/>
        <v>0</v>
      </c>
      <c r="AE259" s="24">
        <v>0</v>
      </c>
      <c r="AF259" s="25">
        <v>0</v>
      </c>
      <c r="AG259" s="25">
        <v>0</v>
      </c>
      <c r="AH259" s="26">
        <f t="shared" si="90"/>
        <v>0</v>
      </c>
    </row>
    <row r="260" spans="1:34" s="11" customFormat="1" ht="18" hidden="1" customHeight="1" outlineLevel="2" x14ac:dyDescent="0.3">
      <c r="A260" s="28" t="s">
        <v>850</v>
      </c>
      <c r="B260" s="29" t="s">
        <v>851</v>
      </c>
      <c r="C260" s="30" t="s">
        <v>878</v>
      </c>
      <c r="D260" s="30" t="s">
        <v>48</v>
      </c>
      <c r="E260" s="30" t="str">
        <f t="shared" si="88"/>
        <v>RR87-RG01</v>
      </c>
      <c r="F260" s="31" t="s">
        <v>879</v>
      </c>
      <c r="G260" s="31" t="s">
        <v>49</v>
      </c>
      <c r="H260" s="30" t="s">
        <v>880</v>
      </c>
      <c r="I260" s="30" t="s">
        <v>46</v>
      </c>
      <c r="J260" s="30" t="s">
        <v>885</v>
      </c>
      <c r="K260" s="32" t="s">
        <v>886</v>
      </c>
      <c r="L260" s="23">
        <v>1793.24</v>
      </c>
      <c r="M260" s="23">
        <v>0</v>
      </c>
      <c r="N260" s="23">
        <v>0</v>
      </c>
      <c r="O260" s="23">
        <v>411849.88</v>
      </c>
      <c r="P260" s="24">
        <v>95844.33</v>
      </c>
      <c r="Q260" s="24">
        <v>0</v>
      </c>
      <c r="R260" s="24">
        <v>0</v>
      </c>
      <c r="S260" s="24">
        <v>8029.2</v>
      </c>
      <c r="T260" s="24">
        <v>141363.91</v>
      </c>
      <c r="U260" s="24">
        <v>0</v>
      </c>
      <c r="V260" s="25">
        <v>174641.61</v>
      </c>
      <c r="W260" s="24">
        <v>0</v>
      </c>
      <c r="X260" s="24">
        <v>0</v>
      </c>
      <c r="Y260" s="24">
        <v>7426.65</v>
      </c>
      <c r="Z260" s="24">
        <v>0</v>
      </c>
      <c r="AA260" s="24">
        <v>0</v>
      </c>
      <c r="AB260" s="24">
        <v>-5506.52</v>
      </c>
      <c r="AC260" s="24">
        <v>0</v>
      </c>
      <c r="AD260" s="26">
        <f t="shared" si="89"/>
        <v>835442.3</v>
      </c>
      <c r="AE260" s="24">
        <v>2107.64</v>
      </c>
      <c r="AF260" s="25">
        <v>5506.52</v>
      </c>
      <c r="AG260" s="25">
        <v>0</v>
      </c>
      <c r="AH260" s="26">
        <f t="shared" si="90"/>
        <v>843056.46000000008</v>
      </c>
    </row>
    <row r="261" spans="1:34" s="11" customFormat="1" ht="18" hidden="1" customHeight="1" outlineLevel="2" x14ac:dyDescent="0.3">
      <c r="A261" s="28" t="s">
        <v>850</v>
      </c>
      <c r="B261" s="29" t="s">
        <v>851</v>
      </c>
      <c r="C261" s="30" t="s">
        <v>878</v>
      </c>
      <c r="D261" s="30" t="s">
        <v>65</v>
      </c>
      <c r="E261" s="30" t="str">
        <f t="shared" si="88"/>
        <v>RR87-RG02</v>
      </c>
      <c r="F261" s="31" t="s">
        <v>879</v>
      </c>
      <c r="G261" s="31" t="s">
        <v>49</v>
      </c>
      <c r="H261" s="30" t="s">
        <v>880</v>
      </c>
      <c r="I261" s="30" t="s">
        <v>46</v>
      </c>
      <c r="J261" s="30" t="s">
        <v>887</v>
      </c>
      <c r="K261" s="32" t="s">
        <v>888</v>
      </c>
      <c r="L261" s="23">
        <v>0</v>
      </c>
      <c r="M261" s="23">
        <v>0</v>
      </c>
      <c r="N261" s="23">
        <v>0</v>
      </c>
      <c r="O261" s="23">
        <v>0</v>
      </c>
      <c r="P261" s="24">
        <v>0</v>
      </c>
      <c r="Q261" s="24">
        <v>0</v>
      </c>
      <c r="R261" s="24">
        <v>0</v>
      </c>
      <c r="S261" s="24">
        <v>0</v>
      </c>
      <c r="T261" s="24">
        <v>0</v>
      </c>
      <c r="U261" s="24">
        <v>0</v>
      </c>
      <c r="V261" s="25">
        <v>0</v>
      </c>
      <c r="W261" s="24">
        <v>0</v>
      </c>
      <c r="X261" s="24">
        <v>0</v>
      </c>
      <c r="Y261" s="24">
        <v>0</v>
      </c>
      <c r="Z261" s="24">
        <v>0</v>
      </c>
      <c r="AA261" s="24">
        <v>0</v>
      </c>
      <c r="AB261" s="24">
        <v>0</v>
      </c>
      <c r="AC261" s="24">
        <v>0</v>
      </c>
      <c r="AD261" s="26">
        <f t="shared" si="89"/>
        <v>0</v>
      </c>
      <c r="AE261" s="24">
        <v>0</v>
      </c>
      <c r="AF261" s="25">
        <v>0</v>
      </c>
      <c r="AG261" s="25">
        <v>0</v>
      </c>
      <c r="AH261" s="26">
        <f t="shared" si="90"/>
        <v>0</v>
      </c>
    </row>
    <row r="262" spans="1:34" s="11" customFormat="1" ht="18" hidden="1" customHeight="1" outlineLevel="2" x14ac:dyDescent="0.3">
      <c r="A262" s="28" t="s">
        <v>850</v>
      </c>
      <c r="B262" s="29" t="s">
        <v>851</v>
      </c>
      <c r="C262" s="30" t="s">
        <v>889</v>
      </c>
      <c r="D262" s="30" t="s">
        <v>42</v>
      </c>
      <c r="E262" s="30" t="str">
        <f t="shared" si="88"/>
        <v>RR88-RD01</v>
      </c>
      <c r="F262" s="31" t="s">
        <v>890</v>
      </c>
      <c r="G262" s="31" t="s">
        <v>44</v>
      </c>
      <c r="H262" s="30" t="s">
        <v>891</v>
      </c>
      <c r="I262" s="30" t="s">
        <v>46</v>
      </c>
      <c r="J262" s="30" t="s">
        <v>892</v>
      </c>
      <c r="K262" s="32" t="s">
        <v>893</v>
      </c>
      <c r="L262" s="23">
        <v>838.6</v>
      </c>
      <c r="M262" s="23">
        <v>100.46</v>
      </c>
      <c r="N262" s="23">
        <v>0.70000000000000007</v>
      </c>
      <c r="O262" s="23">
        <v>1522.8</v>
      </c>
      <c r="P262" s="24">
        <v>116.01</v>
      </c>
      <c r="Q262" s="24">
        <v>1.62</v>
      </c>
      <c r="R262" s="24">
        <v>0</v>
      </c>
      <c r="S262" s="24">
        <v>626.87999999999988</v>
      </c>
      <c r="T262" s="24">
        <v>0</v>
      </c>
      <c r="U262" s="24">
        <v>93.659999999999982</v>
      </c>
      <c r="V262" s="25">
        <v>1339.52</v>
      </c>
      <c r="W262" s="24">
        <v>22.28</v>
      </c>
      <c r="X262" s="24">
        <v>1.62</v>
      </c>
      <c r="Y262" s="24">
        <v>454.63999999999993</v>
      </c>
      <c r="Z262" s="24">
        <v>0.70000000000000007</v>
      </c>
      <c r="AA262" s="24">
        <v>0</v>
      </c>
      <c r="AB262" s="24">
        <v>108.71</v>
      </c>
      <c r="AC262" s="24">
        <v>1.8</v>
      </c>
      <c r="AD262" s="26">
        <f t="shared" si="89"/>
        <v>5230</v>
      </c>
      <c r="AE262" s="24">
        <v>12.32</v>
      </c>
      <c r="AF262" s="25">
        <v>0</v>
      </c>
      <c r="AG262" s="25">
        <v>0.56000000000000005</v>
      </c>
      <c r="AH262" s="26">
        <f t="shared" si="90"/>
        <v>5242.88</v>
      </c>
    </row>
    <row r="263" spans="1:34" s="11" customFormat="1" ht="18" hidden="1" customHeight="1" outlineLevel="2" x14ac:dyDescent="0.3">
      <c r="A263" s="28" t="s">
        <v>850</v>
      </c>
      <c r="B263" s="29" t="s">
        <v>851</v>
      </c>
      <c r="C263" s="30" t="s">
        <v>889</v>
      </c>
      <c r="D263" s="30" t="s">
        <v>48</v>
      </c>
      <c r="E263" s="30" t="str">
        <f t="shared" si="88"/>
        <v>RR88-RG01</v>
      </c>
      <c r="F263" s="31" t="s">
        <v>890</v>
      </c>
      <c r="G263" s="31" t="s">
        <v>49</v>
      </c>
      <c r="H263" s="30" t="s">
        <v>891</v>
      </c>
      <c r="I263" s="30" t="s">
        <v>46</v>
      </c>
      <c r="J263" s="30" t="s">
        <v>894</v>
      </c>
      <c r="K263" s="32" t="s">
        <v>895</v>
      </c>
      <c r="L263" s="23">
        <v>239598.87000000005</v>
      </c>
      <c r="M263" s="23">
        <v>28703.93</v>
      </c>
      <c r="N263" s="23">
        <v>197.59</v>
      </c>
      <c r="O263" s="23">
        <v>435082.9</v>
      </c>
      <c r="P263" s="24">
        <v>33144.75</v>
      </c>
      <c r="Q263" s="24">
        <v>461.04</v>
      </c>
      <c r="R263" s="24">
        <v>0</v>
      </c>
      <c r="S263" s="24">
        <v>54240.840000000004</v>
      </c>
      <c r="T263" s="24">
        <v>0</v>
      </c>
      <c r="U263" s="24">
        <v>26762.17</v>
      </c>
      <c r="V263" s="25">
        <v>382722.1</v>
      </c>
      <c r="W263" s="24">
        <v>6366.01</v>
      </c>
      <c r="X263" s="24">
        <v>461.04</v>
      </c>
      <c r="Y263" s="24">
        <v>8960.2999999999993</v>
      </c>
      <c r="Z263" s="24">
        <v>197.59</v>
      </c>
      <c r="AA263" s="24">
        <v>0</v>
      </c>
      <c r="AB263" s="24">
        <v>23613.780000000002</v>
      </c>
      <c r="AC263" s="24">
        <v>512.71</v>
      </c>
      <c r="AD263" s="26">
        <f t="shared" si="89"/>
        <v>1241025.6200000001</v>
      </c>
      <c r="AE263" s="24">
        <v>3129.3599999999997</v>
      </c>
      <c r="AF263" s="25">
        <v>7447.12</v>
      </c>
      <c r="AG263" s="25">
        <v>160.93</v>
      </c>
      <c r="AH263" s="26">
        <f t="shared" si="90"/>
        <v>1251763.0300000003</v>
      </c>
    </row>
    <row r="264" spans="1:34" s="11" customFormat="1" ht="18" hidden="1" customHeight="1" outlineLevel="2" x14ac:dyDescent="0.3">
      <c r="A264" s="28" t="s">
        <v>850</v>
      </c>
      <c r="B264" s="29" t="s">
        <v>851</v>
      </c>
      <c r="C264" s="30" t="s">
        <v>896</v>
      </c>
      <c r="D264" s="30" t="s">
        <v>42</v>
      </c>
      <c r="E264" s="30" t="str">
        <f t="shared" si="88"/>
        <v>RR89-RD01</v>
      </c>
      <c r="F264" s="31" t="s">
        <v>897</v>
      </c>
      <c r="G264" s="31" t="s">
        <v>44</v>
      </c>
      <c r="H264" s="30" t="s">
        <v>898</v>
      </c>
      <c r="I264" s="30" t="s">
        <v>46</v>
      </c>
      <c r="J264" s="30" t="s">
        <v>899</v>
      </c>
      <c r="K264" s="32" t="s">
        <v>900</v>
      </c>
      <c r="L264" s="23">
        <v>779.48000000000013</v>
      </c>
      <c r="M264" s="23">
        <v>725.84</v>
      </c>
      <c r="N264" s="23">
        <v>0.99</v>
      </c>
      <c r="O264" s="23">
        <v>2272.7999999999997</v>
      </c>
      <c r="P264" s="24">
        <v>281.64</v>
      </c>
      <c r="Q264" s="24">
        <v>2.31</v>
      </c>
      <c r="R264" s="24">
        <v>12.39</v>
      </c>
      <c r="S264" s="24">
        <v>-16.75</v>
      </c>
      <c r="T264" s="24">
        <v>13.780000000000001</v>
      </c>
      <c r="U264" s="24">
        <v>427.55999999999995</v>
      </c>
      <c r="V264" s="25">
        <v>1746.26</v>
      </c>
      <c r="W264" s="24">
        <v>282.27</v>
      </c>
      <c r="X264" s="24">
        <v>2.31</v>
      </c>
      <c r="Y264" s="24">
        <v>8.8800000000000008</v>
      </c>
      <c r="Z264" s="24">
        <v>0.99</v>
      </c>
      <c r="AA264" s="24">
        <v>0</v>
      </c>
      <c r="AB264" s="24">
        <v>97.319999999999979</v>
      </c>
      <c r="AC264" s="24">
        <v>0.71000000000000019</v>
      </c>
      <c r="AD264" s="26">
        <f t="shared" si="89"/>
        <v>6638.78</v>
      </c>
      <c r="AE264" s="24">
        <v>16.649999999999999</v>
      </c>
      <c r="AF264" s="25">
        <v>0</v>
      </c>
      <c r="AG264" s="25">
        <v>0</v>
      </c>
      <c r="AH264" s="26">
        <f t="shared" si="90"/>
        <v>6655.4299999999994</v>
      </c>
    </row>
    <row r="265" spans="1:34" s="11" customFormat="1" ht="18" hidden="1" customHeight="1" outlineLevel="2" x14ac:dyDescent="0.3">
      <c r="A265" s="28" t="s">
        <v>850</v>
      </c>
      <c r="B265" s="29" t="s">
        <v>851</v>
      </c>
      <c r="C265" s="30" t="s">
        <v>896</v>
      </c>
      <c r="D265" s="30" t="s">
        <v>48</v>
      </c>
      <c r="E265" s="30" t="str">
        <f t="shared" si="88"/>
        <v>RR89-RG01</v>
      </c>
      <c r="F265" s="31" t="s">
        <v>897</v>
      </c>
      <c r="G265" s="31" t="s">
        <v>49</v>
      </c>
      <c r="H265" s="30" t="s">
        <v>898</v>
      </c>
      <c r="I265" s="30" t="s">
        <v>46</v>
      </c>
      <c r="J265" s="30" t="s">
        <v>901</v>
      </c>
      <c r="K265" s="32" t="s">
        <v>902</v>
      </c>
      <c r="L265" s="23">
        <v>222706.37999999995</v>
      </c>
      <c r="M265" s="23">
        <v>207382.9</v>
      </c>
      <c r="N265" s="23">
        <v>283.47000000000003</v>
      </c>
      <c r="O265" s="23">
        <v>649367.92999999993</v>
      </c>
      <c r="P265" s="24">
        <v>80471.259999999995</v>
      </c>
      <c r="Q265" s="24">
        <v>661.41</v>
      </c>
      <c r="R265" s="24">
        <v>3540.8</v>
      </c>
      <c r="S265" s="24">
        <v>8814.52</v>
      </c>
      <c r="T265" s="24">
        <v>3937.2200000000003</v>
      </c>
      <c r="U265" s="24">
        <v>122160.95999999999</v>
      </c>
      <c r="V265" s="25">
        <v>498929.85</v>
      </c>
      <c r="W265" s="24">
        <v>80647.16</v>
      </c>
      <c r="X265" s="24">
        <v>661.41</v>
      </c>
      <c r="Y265" s="24">
        <v>15024.63</v>
      </c>
      <c r="Z265" s="24">
        <v>283.47000000000003</v>
      </c>
      <c r="AA265" s="24">
        <v>0</v>
      </c>
      <c r="AB265" s="24">
        <v>14793.540000000003</v>
      </c>
      <c r="AC265" s="24">
        <v>218.32</v>
      </c>
      <c r="AD265" s="26">
        <f t="shared" si="89"/>
        <v>1909885.2299999995</v>
      </c>
      <c r="AE265" s="24">
        <v>4819.28</v>
      </c>
      <c r="AF265" s="25">
        <v>13006.66</v>
      </c>
      <c r="AG265" s="25">
        <v>0</v>
      </c>
      <c r="AH265" s="26">
        <f t="shared" si="90"/>
        <v>1927711.1699999995</v>
      </c>
    </row>
    <row r="266" spans="1:34" s="11" customFormat="1" ht="18" hidden="1" customHeight="1" outlineLevel="2" x14ac:dyDescent="0.3">
      <c r="A266" s="28" t="s">
        <v>850</v>
      </c>
      <c r="B266" s="29" t="s">
        <v>851</v>
      </c>
      <c r="C266" s="30" t="s">
        <v>903</v>
      </c>
      <c r="D266" s="30" t="s">
        <v>42</v>
      </c>
      <c r="E266" s="30" t="str">
        <f t="shared" si="88"/>
        <v>RR90-RD01</v>
      </c>
      <c r="F266" s="31" t="s">
        <v>904</v>
      </c>
      <c r="G266" s="31" t="s">
        <v>44</v>
      </c>
      <c r="H266" s="30" t="s">
        <v>905</v>
      </c>
      <c r="I266" s="30" t="s">
        <v>46</v>
      </c>
      <c r="J266" s="30" t="s">
        <v>906</v>
      </c>
      <c r="K266" s="32" t="s">
        <v>907</v>
      </c>
      <c r="L266" s="23">
        <v>588.29</v>
      </c>
      <c r="M266" s="23">
        <v>355.62</v>
      </c>
      <c r="N266" s="23">
        <v>5.24</v>
      </c>
      <c r="O266" s="23">
        <v>1743.38</v>
      </c>
      <c r="P266" s="24">
        <v>157.74000000000004</v>
      </c>
      <c r="Q266" s="24">
        <v>12.21</v>
      </c>
      <c r="R266" s="24">
        <v>18.55</v>
      </c>
      <c r="S266" s="24">
        <v>198.81</v>
      </c>
      <c r="T266" s="24">
        <v>34.989999999999995</v>
      </c>
      <c r="U266" s="24">
        <v>263.61000000000007</v>
      </c>
      <c r="V266" s="25">
        <v>1531.8400000000001</v>
      </c>
      <c r="W266" s="24">
        <v>78.41</v>
      </c>
      <c r="X266" s="24">
        <v>12.21</v>
      </c>
      <c r="Y266" s="24">
        <v>2.59</v>
      </c>
      <c r="Z266" s="24">
        <v>5.24</v>
      </c>
      <c r="AA266" s="24">
        <v>0</v>
      </c>
      <c r="AB266" s="24">
        <v>125.88999999999999</v>
      </c>
      <c r="AC266" s="24">
        <v>-6.08</v>
      </c>
      <c r="AD266" s="26">
        <f t="shared" si="89"/>
        <v>5128.5400000000009</v>
      </c>
      <c r="AE266" s="24">
        <v>12.869999999999996</v>
      </c>
      <c r="AF266" s="25">
        <v>0</v>
      </c>
      <c r="AG266" s="25">
        <v>21.12</v>
      </c>
      <c r="AH266" s="26">
        <f t="shared" si="90"/>
        <v>5162.5300000000007</v>
      </c>
    </row>
    <row r="267" spans="1:34" s="11" customFormat="1" ht="18" hidden="1" customHeight="1" outlineLevel="2" x14ac:dyDescent="0.3">
      <c r="A267" s="28" t="s">
        <v>850</v>
      </c>
      <c r="B267" s="29" t="s">
        <v>851</v>
      </c>
      <c r="C267" s="30" t="s">
        <v>903</v>
      </c>
      <c r="D267" s="30" t="s">
        <v>58</v>
      </c>
      <c r="E267" s="30" t="str">
        <f t="shared" si="88"/>
        <v>RR90-RD02</v>
      </c>
      <c r="F267" s="31" t="s">
        <v>904</v>
      </c>
      <c r="G267" s="31" t="s">
        <v>908</v>
      </c>
      <c r="H267" s="30" t="s">
        <v>905</v>
      </c>
      <c r="I267" s="30" t="s">
        <v>46</v>
      </c>
      <c r="J267" s="30" t="s">
        <v>909</v>
      </c>
      <c r="K267" s="32" t="s">
        <v>910</v>
      </c>
      <c r="L267" s="23">
        <v>0</v>
      </c>
      <c r="M267" s="23">
        <v>0</v>
      </c>
      <c r="N267" s="23">
        <v>0</v>
      </c>
      <c r="O267" s="23">
        <v>0</v>
      </c>
      <c r="P267" s="24">
        <v>0</v>
      </c>
      <c r="Q267" s="24">
        <v>0</v>
      </c>
      <c r="R267" s="24">
        <v>0</v>
      </c>
      <c r="S267" s="24">
        <v>0</v>
      </c>
      <c r="T267" s="24">
        <v>0</v>
      </c>
      <c r="U267" s="24">
        <v>0</v>
      </c>
      <c r="V267" s="25">
        <v>0</v>
      </c>
      <c r="W267" s="24">
        <v>0</v>
      </c>
      <c r="X267" s="24">
        <v>0</v>
      </c>
      <c r="Y267" s="24">
        <v>0</v>
      </c>
      <c r="Z267" s="24">
        <v>0</v>
      </c>
      <c r="AA267" s="24">
        <v>0</v>
      </c>
      <c r="AB267" s="24">
        <v>0</v>
      </c>
      <c r="AC267" s="24">
        <v>0</v>
      </c>
      <c r="AD267" s="26">
        <f t="shared" si="89"/>
        <v>0</v>
      </c>
      <c r="AE267" s="24">
        <v>0</v>
      </c>
      <c r="AF267" s="25">
        <v>0</v>
      </c>
      <c r="AG267" s="25">
        <v>0</v>
      </c>
      <c r="AH267" s="26">
        <f t="shared" si="90"/>
        <v>0</v>
      </c>
    </row>
    <row r="268" spans="1:34" s="11" customFormat="1" ht="18" hidden="1" customHeight="1" outlineLevel="2" x14ac:dyDescent="0.3">
      <c r="A268" s="28" t="s">
        <v>850</v>
      </c>
      <c r="B268" s="29" t="s">
        <v>851</v>
      </c>
      <c r="C268" s="30" t="s">
        <v>903</v>
      </c>
      <c r="D268" s="30" t="s">
        <v>48</v>
      </c>
      <c r="E268" s="30" t="str">
        <f t="shared" si="88"/>
        <v>RR90-RG01</v>
      </c>
      <c r="F268" s="31" t="s">
        <v>904</v>
      </c>
      <c r="G268" s="31" t="s">
        <v>49</v>
      </c>
      <c r="H268" s="30" t="s">
        <v>905</v>
      </c>
      <c r="I268" s="30" t="s">
        <v>46</v>
      </c>
      <c r="J268" s="30" t="s">
        <v>911</v>
      </c>
      <c r="K268" s="32" t="s">
        <v>912</v>
      </c>
      <c r="L268" s="23">
        <v>168092.28000000003</v>
      </c>
      <c r="M268" s="23">
        <v>101608.31</v>
      </c>
      <c r="N268" s="23">
        <v>1494.1999999999998</v>
      </c>
      <c r="O268" s="23">
        <v>498112.1700000001</v>
      </c>
      <c r="P268" s="24">
        <v>45065.61</v>
      </c>
      <c r="Q268" s="24">
        <v>3486.43</v>
      </c>
      <c r="R268" s="24">
        <v>5301.91</v>
      </c>
      <c r="S268" s="24">
        <v>61116.060000000005</v>
      </c>
      <c r="T268" s="24">
        <v>9995.48</v>
      </c>
      <c r="U268" s="24">
        <v>75315.000000000015</v>
      </c>
      <c r="V268" s="25">
        <v>437670.69999999995</v>
      </c>
      <c r="W268" s="24">
        <v>22400.9</v>
      </c>
      <c r="X268" s="24">
        <v>3486.43</v>
      </c>
      <c r="Y268" s="24">
        <v>4709.6899999999996</v>
      </c>
      <c r="Z268" s="24">
        <v>1494.1999999999998</v>
      </c>
      <c r="AA268" s="24">
        <v>0</v>
      </c>
      <c r="AB268" s="24">
        <v>26862.649999999998</v>
      </c>
      <c r="AC268" s="24">
        <v>-1750.94</v>
      </c>
      <c r="AD268" s="26">
        <f t="shared" si="89"/>
        <v>1464461.08</v>
      </c>
      <c r="AE268" s="24">
        <v>3708.2199999999993</v>
      </c>
      <c r="AF268" s="25">
        <v>9105.82</v>
      </c>
      <c r="AG268" s="25">
        <v>6035.52</v>
      </c>
      <c r="AH268" s="26">
        <f t="shared" si="90"/>
        <v>1483310.6400000001</v>
      </c>
    </row>
    <row r="269" spans="1:34" s="11" customFormat="1" ht="18" hidden="1" customHeight="1" outlineLevel="2" x14ac:dyDescent="0.3">
      <c r="A269" s="28" t="s">
        <v>850</v>
      </c>
      <c r="B269" s="29" t="s">
        <v>851</v>
      </c>
      <c r="C269" s="30" t="s">
        <v>903</v>
      </c>
      <c r="D269" s="30" t="s">
        <v>65</v>
      </c>
      <c r="E269" s="30" t="str">
        <f t="shared" si="88"/>
        <v>RR90-RG02</v>
      </c>
      <c r="F269" s="31" t="s">
        <v>904</v>
      </c>
      <c r="G269" s="31" t="s">
        <v>913</v>
      </c>
      <c r="H269" s="30" t="s">
        <v>905</v>
      </c>
      <c r="I269" s="30" t="s">
        <v>46</v>
      </c>
      <c r="J269" s="30" t="s">
        <v>914</v>
      </c>
      <c r="K269" s="32" t="s">
        <v>915</v>
      </c>
      <c r="L269" s="23">
        <v>0</v>
      </c>
      <c r="M269" s="23">
        <v>0</v>
      </c>
      <c r="N269" s="23">
        <v>0</v>
      </c>
      <c r="O269" s="23">
        <v>0</v>
      </c>
      <c r="P269" s="24">
        <v>0</v>
      </c>
      <c r="Q269" s="24">
        <v>0</v>
      </c>
      <c r="R269" s="24">
        <v>0</v>
      </c>
      <c r="S269" s="24">
        <v>0</v>
      </c>
      <c r="T269" s="24">
        <v>0</v>
      </c>
      <c r="U269" s="24">
        <v>0</v>
      </c>
      <c r="V269" s="25">
        <v>0</v>
      </c>
      <c r="W269" s="24">
        <v>0</v>
      </c>
      <c r="X269" s="24">
        <v>0</v>
      </c>
      <c r="Y269" s="24">
        <v>0</v>
      </c>
      <c r="Z269" s="24">
        <v>0</v>
      </c>
      <c r="AA269" s="24">
        <v>0</v>
      </c>
      <c r="AB269" s="24">
        <v>0</v>
      </c>
      <c r="AC269" s="24">
        <v>0</v>
      </c>
      <c r="AD269" s="26">
        <f t="shared" si="89"/>
        <v>0</v>
      </c>
      <c r="AE269" s="24">
        <v>0</v>
      </c>
      <c r="AF269" s="25">
        <v>0</v>
      </c>
      <c r="AG269" s="25">
        <v>0</v>
      </c>
      <c r="AH269" s="26">
        <f t="shared" si="90"/>
        <v>0</v>
      </c>
    </row>
    <row r="270" spans="1:34" s="11" customFormat="1" ht="18" hidden="1" customHeight="1" outlineLevel="2" x14ac:dyDescent="0.3">
      <c r="A270" s="28" t="s">
        <v>850</v>
      </c>
      <c r="B270" s="29" t="s">
        <v>851</v>
      </c>
      <c r="C270" s="30" t="s">
        <v>916</v>
      </c>
      <c r="D270" s="30" t="s">
        <v>42</v>
      </c>
      <c r="E270" s="30" t="str">
        <f t="shared" si="88"/>
        <v>RR95-RD01</v>
      </c>
      <c r="F270" s="31" t="s">
        <v>917</v>
      </c>
      <c r="G270" s="31" t="s">
        <v>44</v>
      </c>
      <c r="H270" s="30" t="s">
        <v>918</v>
      </c>
      <c r="I270" s="30" t="s">
        <v>46</v>
      </c>
      <c r="J270" s="30" t="s">
        <v>919</v>
      </c>
      <c r="K270" s="32" t="s">
        <v>920</v>
      </c>
      <c r="L270" s="23">
        <v>1475.6999999999998</v>
      </c>
      <c r="M270" s="23">
        <v>1173.02</v>
      </c>
      <c r="N270" s="23">
        <v>8.5300000000000011</v>
      </c>
      <c r="O270" s="23">
        <v>5907.15</v>
      </c>
      <c r="P270" s="24">
        <v>247.09</v>
      </c>
      <c r="Q270" s="24">
        <v>19.919999999999995</v>
      </c>
      <c r="R270" s="24">
        <v>56.04</v>
      </c>
      <c r="S270" s="24">
        <v>182.35000000000002</v>
      </c>
      <c r="T270" s="24">
        <v>253.36999999999998</v>
      </c>
      <c r="U270" s="24">
        <v>1860.3000000000002</v>
      </c>
      <c r="V270" s="25">
        <v>4483.3599999999997</v>
      </c>
      <c r="W270" s="24">
        <v>357.90000000000003</v>
      </c>
      <c r="X270" s="24">
        <v>19.919999999999995</v>
      </c>
      <c r="Y270" s="24">
        <v>23.93</v>
      </c>
      <c r="Z270" s="24">
        <v>8.5300000000000011</v>
      </c>
      <c r="AA270" s="24">
        <v>2.75</v>
      </c>
      <c r="AB270" s="24">
        <v>256.45</v>
      </c>
      <c r="AC270" s="24">
        <v>-32.250000000000007</v>
      </c>
      <c r="AD270" s="26">
        <f t="shared" si="89"/>
        <v>16304.060000000003</v>
      </c>
      <c r="AE270" s="24">
        <v>40.74</v>
      </c>
      <c r="AF270" s="25">
        <v>0</v>
      </c>
      <c r="AG270" s="25">
        <v>47.35</v>
      </c>
      <c r="AH270" s="26">
        <f t="shared" si="90"/>
        <v>16392.150000000001</v>
      </c>
    </row>
    <row r="271" spans="1:34" s="11" customFormat="1" ht="18" hidden="1" customHeight="1" outlineLevel="2" x14ac:dyDescent="0.3">
      <c r="A271" s="28" t="s">
        <v>850</v>
      </c>
      <c r="B271" s="29" t="s">
        <v>851</v>
      </c>
      <c r="C271" s="30" t="s">
        <v>916</v>
      </c>
      <c r="D271" s="30" t="s">
        <v>48</v>
      </c>
      <c r="E271" s="30" t="str">
        <f t="shared" si="88"/>
        <v>RR95-RG01</v>
      </c>
      <c r="F271" s="31" t="s">
        <v>917</v>
      </c>
      <c r="G271" s="31" t="s">
        <v>49</v>
      </c>
      <c r="H271" s="30" t="s">
        <v>918</v>
      </c>
      <c r="I271" s="30" t="s">
        <v>46</v>
      </c>
      <c r="J271" s="30" t="s">
        <v>921</v>
      </c>
      <c r="K271" s="32" t="s">
        <v>922</v>
      </c>
      <c r="L271" s="23">
        <v>421635.07</v>
      </c>
      <c r="M271" s="23">
        <v>335147.73000000004</v>
      </c>
      <c r="N271" s="23">
        <v>2438.5700000000002</v>
      </c>
      <c r="O271" s="23">
        <v>1687754.82</v>
      </c>
      <c r="P271" s="24">
        <v>70601.909999999989</v>
      </c>
      <c r="Q271" s="24">
        <v>5690.0199999999995</v>
      </c>
      <c r="R271" s="24">
        <v>16011.56</v>
      </c>
      <c r="S271" s="24">
        <v>71958.350000000006</v>
      </c>
      <c r="T271" s="24">
        <v>72398.76999999999</v>
      </c>
      <c r="U271" s="24">
        <v>531512.43999999994</v>
      </c>
      <c r="V271" s="25">
        <v>1280966.5399999998</v>
      </c>
      <c r="W271" s="24">
        <v>102258.68000000001</v>
      </c>
      <c r="X271" s="24">
        <v>5690.0199999999995</v>
      </c>
      <c r="Y271" s="24">
        <v>25108.850000000002</v>
      </c>
      <c r="Z271" s="24">
        <v>2438.5700000000002</v>
      </c>
      <c r="AA271" s="24">
        <v>786.28</v>
      </c>
      <c r="AB271" s="24">
        <v>43550.799999999981</v>
      </c>
      <c r="AC271" s="24">
        <v>-9224.49</v>
      </c>
      <c r="AD271" s="26">
        <f t="shared" si="89"/>
        <v>4666724.4899999993</v>
      </c>
      <c r="AE271" s="24">
        <v>11645.840000000002</v>
      </c>
      <c r="AF271" s="25">
        <v>29721.22</v>
      </c>
      <c r="AG271" s="25">
        <v>13528.07</v>
      </c>
      <c r="AH271" s="26">
        <f t="shared" si="90"/>
        <v>4721619.6199999992</v>
      </c>
    </row>
    <row r="272" spans="1:34" s="11" customFormat="1" ht="18" customHeight="1" outlineLevel="1" collapsed="1" x14ac:dyDescent="0.3">
      <c r="A272" s="33" t="s">
        <v>923</v>
      </c>
      <c r="B272" s="34"/>
      <c r="C272" s="35"/>
      <c r="D272" s="35"/>
      <c r="E272" s="35"/>
      <c r="F272" s="36"/>
      <c r="G272" s="36"/>
      <c r="H272" s="35"/>
      <c r="I272" s="35"/>
      <c r="J272" s="35"/>
      <c r="K272" s="36"/>
      <c r="L272" s="37">
        <f t="shared" ref="L272:AC272" si="91">SUBTOTAL(9,L250:L271)</f>
        <v>2287252.8600000003</v>
      </c>
      <c r="M272" s="37">
        <f t="shared" si="91"/>
        <v>1074726.22</v>
      </c>
      <c r="N272" s="37">
        <f t="shared" si="91"/>
        <v>12850.090000000002</v>
      </c>
      <c r="O272" s="37">
        <f t="shared" si="91"/>
        <v>6888810.6200000001</v>
      </c>
      <c r="P272" s="37">
        <f t="shared" si="91"/>
        <v>507982.65</v>
      </c>
      <c r="Q272" s="37">
        <f t="shared" si="91"/>
        <v>29983.539999999997</v>
      </c>
      <c r="R272" s="37">
        <f t="shared" si="91"/>
        <v>57396.409999999996</v>
      </c>
      <c r="S272" s="37">
        <f t="shared" si="91"/>
        <v>384004.88</v>
      </c>
      <c r="T272" s="37">
        <f t="shared" si="91"/>
        <v>326993.86</v>
      </c>
      <c r="U272" s="37">
        <f t="shared" si="91"/>
        <v>1316802.33</v>
      </c>
      <c r="V272" s="37">
        <f t="shared" si="91"/>
        <v>5133737.209999999</v>
      </c>
      <c r="W272" s="37">
        <f t="shared" si="91"/>
        <v>263202.14</v>
      </c>
      <c r="X272" s="37">
        <f t="shared" si="91"/>
        <v>29983.539999999997</v>
      </c>
      <c r="Y272" s="37">
        <f t="shared" si="91"/>
        <v>126742.98000000001</v>
      </c>
      <c r="Z272" s="37">
        <f t="shared" si="91"/>
        <v>12850.1</v>
      </c>
      <c r="AA272" s="37">
        <f t="shared" si="91"/>
        <v>789.03</v>
      </c>
      <c r="AB272" s="37">
        <f t="shared" si="91"/>
        <v>226166.93000000008</v>
      </c>
      <c r="AC272" s="37">
        <f t="shared" si="91"/>
        <v>38404.100000000006</v>
      </c>
      <c r="AD272" s="37">
        <f>SUBTOTAL(9,AD250:AD271)</f>
        <v>18718679.489999995</v>
      </c>
      <c r="AE272" s="37">
        <f>SUBTOTAL(9,AE250:AE271)</f>
        <v>46953.34</v>
      </c>
      <c r="AF272" s="38">
        <f t="shared" ref="AF272:AH272" si="92">SUBTOTAL(9,AF250:AF271)</f>
        <v>118846.51999999999</v>
      </c>
      <c r="AG272" s="38">
        <f t="shared" si="92"/>
        <v>52934.2</v>
      </c>
      <c r="AH272" s="38">
        <f t="shared" si="92"/>
        <v>18937413.550000001</v>
      </c>
    </row>
    <row r="273" spans="1:34" s="11" customFormat="1" ht="18" hidden="1" customHeight="1" outlineLevel="2" x14ac:dyDescent="0.3">
      <c r="A273" s="28" t="s">
        <v>924</v>
      </c>
      <c r="B273" s="29" t="s">
        <v>925</v>
      </c>
      <c r="C273" s="30" t="s">
        <v>926</v>
      </c>
      <c r="D273" s="30" t="s">
        <v>42</v>
      </c>
      <c r="E273" s="30" t="str">
        <f t="shared" ref="E273:E278" si="93">CONCATENATE(C273,"-",D273)</f>
        <v>RR92-RD01</v>
      </c>
      <c r="F273" s="31" t="s">
        <v>927</v>
      </c>
      <c r="G273" s="31" t="s">
        <v>54</v>
      </c>
      <c r="H273" s="30" t="s">
        <v>928</v>
      </c>
      <c r="I273" s="30" t="s">
        <v>46</v>
      </c>
      <c r="J273" s="30" t="s">
        <v>929</v>
      </c>
      <c r="K273" s="32" t="s">
        <v>930</v>
      </c>
      <c r="L273" s="23">
        <v>0</v>
      </c>
      <c r="M273" s="23">
        <v>0</v>
      </c>
      <c r="N273" s="23">
        <v>0</v>
      </c>
      <c r="O273" s="23">
        <v>0</v>
      </c>
      <c r="P273" s="24">
        <v>0</v>
      </c>
      <c r="Q273" s="24">
        <v>0</v>
      </c>
      <c r="R273" s="24">
        <v>0</v>
      </c>
      <c r="S273" s="24">
        <v>0</v>
      </c>
      <c r="T273" s="24">
        <v>0</v>
      </c>
      <c r="U273" s="24">
        <v>0</v>
      </c>
      <c r="V273" s="25">
        <v>0</v>
      </c>
      <c r="W273" s="24">
        <v>0</v>
      </c>
      <c r="X273" s="24">
        <v>0</v>
      </c>
      <c r="Y273" s="24">
        <v>0</v>
      </c>
      <c r="Z273" s="24">
        <v>0</v>
      </c>
      <c r="AA273" s="24">
        <v>0</v>
      </c>
      <c r="AB273" s="24">
        <v>0</v>
      </c>
      <c r="AC273" s="24">
        <v>0</v>
      </c>
      <c r="AD273" s="26">
        <f t="shared" ref="AD273:AD278" si="94">SUM(L273:AC273)</f>
        <v>0</v>
      </c>
      <c r="AE273" s="24">
        <v>0</v>
      </c>
      <c r="AF273" s="25">
        <v>0</v>
      </c>
      <c r="AG273" s="25">
        <v>0</v>
      </c>
      <c r="AH273" s="26">
        <f t="shared" ref="AH273:AH278" si="95">SUM(AD273:AG273)</f>
        <v>0</v>
      </c>
    </row>
    <row r="274" spans="1:34" s="11" customFormat="1" ht="18" hidden="1" customHeight="1" outlineLevel="2" x14ac:dyDescent="0.3">
      <c r="A274" s="28" t="s">
        <v>924</v>
      </c>
      <c r="B274" s="29" t="s">
        <v>925</v>
      </c>
      <c r="C274" s="30" t="s">
        <v>926</v>
      </c>
      <c r="D274" s="30" t="s">
        <v>58</v>
      </c>
      <c r="E274" s="30" t="str">
        <f t="shared" si="93"/>
        <v>RR92-RD02</v>
      </c>
      <c r="F274" s="31" t="s">
        <v>927</v>
      </c>
      <c r="G274" s="31" t="s">
        <v>931</v>
      </c>
      <c r="H274" s="30" t="s">
        <v>928</v>
      </c>
      <c r="I274" s="30" t="s">
        <v>46</v>
      </c>
      <c r="J274" s="30" t="s">
        <v>932</v>
      </c>
      <c r="K274" s="32" t="s">
        <v>933</v>
      </c>
      <c r="L274" s="23">
        <v>0</v>
      </c>
      <c r="M274" s="23">
        <v>0</v>
      </c>
      <c r="N274" s="23">
        <v>0</v>
      </c>
      <c r="O274" s="23">
        <v>0</v>
      </c>
      <c r="P274" s="24">
        <v>0</v>
      </c>
      <c r="Q274" s="24">
        <v>0</v>
      </c>
      <c r="R274" s="24">
        <v>0</v>
      </c>
      <c r="S274" s="24">
        <v>0</v>
      </c>
      <c r="T274" s="24">
        <v>0</v>
      </c>
      <c r="U274" s="24">
        <v>0</v>
      </c>
      <c r="V274" s="25">
        <v>0</v>
      </c>
      <c r="W274" s="24">
        <v>0</v>
      </c>
      <c r="X274" s="24">
        <v>0</v>
      </c>
      <c r="Y274" s="24">
        <v>0</v>
      </c>
      <c r="Z274" s="24">
        <v>0</v>
      </c>
      <c r="AA274" s="24">
        <v>0</v>
      </c>
      <c r="AB274" s="24">
        <v>0</v>
      </c>
      <c r="AC274" s="24">
        <v>0</v>
      </c>
      <c r="AD274" s="26">
        <f t="shared" si="94"/>
        <v>0</v>
      </c>
      <c r="AE274" s="24">
        <v>0</v>
      </c>
      <c r="AF274" s="25">
        <v>0</v>
      </c>
      <c r="AG274" s="25">
        <v>0</v>
      </c>
      <c r="AH274" s="26">
        <f t="shared" si="95"/>
        <v>0</v>
      </c>
    </row>
    <row r="275" spans="1:34" s="11" customFormat="1" ht="18" hidden="1" customHeight="1" outlineLevel="2" x14ac:dyDescent="0.3">
      <c r="A275" s="28" t="s">
        <v>924</v>
      </c>
      <c r="B275" s="29" t="s">
        <v>925</v>
      </c>
      <c r="C275" s="30" t="s">
        <v>926</v>
      </c>
      <c r="D275" s="30" t="s">
        <v>48</v>
      </c>
      <c r="E275" s="30" t="str">
        <f t="shared" si="93"/>
        <v>RR92-RG01</v>
      </c>
      <c r="F275" s="31" t="s">
        <v>927</v>
      </c>
      <c r="G275" s="31" t="s">
        <v>62</v>
      </c>
      <c r="H275" s="30" t="s">
        <v>928</v>
      </c>
      <c r="I275" s="30" t="s">
        <v>46</v>
      </c>
      <c r="J275" s="30" t="s">
        <v>934</v>
      </c>
      <c r="K275" s="32" t="s">
        <v>935</v>
      </c>
      <c r="L275" s="23">
        <v>1910042.8099999998</v>
      </c>
      <c r="M275" s="23">
        <v>216645.16</v>
      </c>
      <c r="N275" s="23">
        <v>3889.2999999999997</v>
      </c>
      <c r="O275" s="23">
        <v>2701672.0500000003</v>
      </c>
      <c r="P275" s="24">
        <v>60703.76</v>
      </c>
      <c r="Q275" s="24">
        <v>9075.0400000000009</v>
      </c>
      <c r="R275" s="24">
        <v>8804.8000000000011</v>
      </c>
      <c r="S275" s="24">
        <v>146531.75000000003</v>
      </c>
      <c r="T275" s="24">
        <v>41456.680000000008</v>
      </c>
      <c r="U275" s="24">
        <v>611623.68999999994</v>
      </c>
      <c r="V275" s="25">
        <v>1726939.4400000002</v>
      </c>
      <c r="W275" s="24">
        <v>40565.89</v>
      </c>
      <c r="X275" s="24">
        <v>9075.0400000000009</v>
      </c>
      <c r="Y275" s="24">
        <v>223032.96999999997</v>
      </c>
      <c r="Z275" s="24">
        <v>3889.2999999999997</v>
      </c>
      <c r="AA275" s="24">
        <v>0</v>
      </c>
      <c r="AB275" s="24">
        <v>204818.91</v>
      </c>
      <c r="AC275" s="24">
        <v>-290.75</v>
      </c>
      <c r="AD275" s="26">
        <f t="shared" si="94"/>
        <v>7918475.8399999989</v>
      </c>
      <c r="AE275" s="24">
        <v>19981</v>
      </c>
      <c r="AF275" s="25">
        <v>51891.02</v>
      </c>
      <c r="AG275" s="25">
        <v>2057.16</v>
      </c>
      <c r="AH275" s="26">
        <f t="shared" si="95"/>
        <v>7992405.0199999986</v>
      </c>
    </row>
    <row r="276" spans="1:34" s="11" customFormat="1" ht="18" hidden="1" customHeight="1" outlineLevel="2" x14ac:dyDescent="0.3">
      <c r="A276" s="28" t="s">
        <v>924</v>
      </c>
      <c r="B276" s="29" t="s">
        <v>925</v>
      </c>
      <c r="C276" s="30" t="s">
        <v>926</v>
      </c>
      <c r="D276" s="30" t="s">
        <v>65</v>
      </c>
      <c r="E276" s="30" t="str">
        <f t="shared" si="93"/>
        <v>RR92-RG02</v>
      </c>
      <c r="F276" s="31" t="s">
        <v>927</v>
      </c>
      <c r="G276" s="31" t="s">
        <v>936</v>
      </c>
      <c r="H276" s="30" t="s">
        <v>928</v>
      </c>
      <c r="I276" s="30" t="s">
        <v>46</v>
      </c>
      <c r="J276" s="30" t="s">
        <v>937</v>
      </c>
      <c r="K276" s="32" t="s">
        <v>938</v>
      </c>
      <c r="L276" s="23">
        <v>237533.91999999998</v>
      </c>
      <c r="M276" s="23">
        <v>108001.75</v>
      </c>
      <c r="N276" s="23">
        <v>0</v>
      </c>
      <c r="O276" s="23">
        <v>987518.83</v>
      </c>
      <c r="P276" s="24">
        <v>115001.48</v>
      </c>
      <c r="Q276" s="24">
        <v>0</v>
      </c>
      <c r="R276" s="24">
        <v>0</v>
      </c>
      <c r="S276" s="24">
        <v>17922.2</v>
      </c>
      <c r="T276" s="24">
        <v>528.39</v>
      </c>
      <c r="U276" s="24">
        <v>57834.52</v>
      </c>
      <c r="V276" s="25">
        <v>610431.18999999994</v>
      </c>
      <c r="W276" s="24">
        <v>9338.4</v>
      </c>
      <c r="X276" s="24">
        <v>0</v>
      </c>
      <c r="Y276" s="24">
        <v>15879.02</v>
      </c>
      <c r="Z276" s="24">
        <v>0</v>
      </c>
      <c r="AA276" s="24">
        <v>0</v>
      </c>
      <c r="AB276" s="24">
        <v>19556.579999999998</v>
      </c>
      <c r="AC276" s="24">
        <v>-89.94</v>
      </c>
      <c r="AD276" s="26">
        <f t="shared" si="94"/>
        <v>2179456.34</v>
      </c>
      <c r="AE276" s="24">
        <v>5498.9</v>
      </c>
      <c r="AF276" s="25">
        <v>14603.66</v>
      </c>
      <c r="AG276" s="25">
        <v>1.2</v>
      </c>
      <c r="AH276" s="26">
        <f t="shared" si="95"/>
        <v>2199560.1</v>
      </c>
    </row>
    <row r="277" spans="1:34" s="11" customFormat="1" ht="18" hidden="1" customHeight="1" outlineLevel="2" x14ac:dyDescent="0.3">
      <c r="A277" s="28" t="s">
        <v>924</v>
      </c>
      <c r="B277" s="29" t="s">
        <v>925</v>
      </c>
      <c r="C277" s="30" t="s">
        <v>939</v>
      </c>
      <c r="D277" s="30" t="s">
        <v>42</v>
      </c>
      <c r="E277" s="30" t="str">
        <f t="shared" si="93"/>
        <v>RR93-RD01</v>
      </c>
      <c r="F277" s="31" t="s">
        <v>940</v>
      </c>
      <c r="G277" s="31" t="s">
        <v>44</v>
      </c>
      <c r="H277" s="30" t="s">
        <v>941</v>
      </c>
      <c r="I277" s="30" t="s">
        <v>46</v>
      </c>
      <c r="J277" s="30" t="s">
        <v>942</v>
      </c>
      <c r="K277" s="32" t="s">
        <v>943</v>
      </c>
      <c r="L277" s="23">
        <v>2822.7799999999997</v>
      </c>
      <c r="M277" s="23">
        <v>0</v>
      </c>
      <c r="N277" s="23">
        <v>0</v>
      </c>
      <c r="O277" s="23">
        <v>0</v>
      </c>
      <c r="P277" s="24">
        <v>0</v>
      </c>
      <c r="Q277" s="24">
        <v>0</v>
      </c>
      <c r="R277" s="24">
        <v>0</v>
      </c>
      <c r="S277" s="24">
        <v>0</v>
      </c>
      <c r="T277" s="24">
        <v>0</v>
      </c>
      <c r="U277" s="24">
        <v>0</v>
      </c>
      <c r="V277" s="25">
        <v>0</v>
      </c>
      <c r="W277" s="24">
        <v>0</v>
      </c>
      <c r="X277" s="24">
        <v>0</v>
      </c>
      <c r="Y277" s="24">
        <v>0</v>
      </c>
      <c r="Z277" s="24">
        <v>0</v>
      </c>
      <c r="AA277" s="24">
        <v>0</v>
      </c>
      <c r="AB277" s="24">
        <v>-115.53</v>
      </c>
      <c r="AC277" s="24">
        <v>0</v>
      </c>
      <c r="AD277" s="26">
        <f t="shared" si="94"/>
        <v>2707.2499999999995</v>
      </c>
      <c r="AE277" s="24">
        <v>7.07</v>
      </c>
      <c r="AF277" s="25">
        <v>0</v>
      </c>
      <c r="AG277" s="25">
        <v>115.53</v>
      </c>
      <c r="AH277" s="26">
        <f t="shared" si="95"/>
        <v>2829.85</v>
      </c>
    </row>
    <row r="278" spans="1:34" s="11" customFormat="1" ht="18" hidden="1" customHeight="1" outlineLevel="2" x14ac:dyDescent="0.3">
      <c r="A278" s="28" t="s">
        <v>924</v>
      </c>
      <c r="B278" s="29" t="s">
        <v>925</v>
      </c>
      <c r="C278" s="30" t="s">
        <v>939</v>
      </c>
      <c r="D278" s="30" t="s">
        <v>48</v>
      </c>
      <c r="E278" s="30" t="str">
        <f t="shared" si="93"/>
        <v>RR93-RG01</v>
      </c>
      <c r="F278" s="31" t="s">
        <v>940</v>
      </c>
      <c r="G278" s="31" t="s">
        <v>49</v>
      </c>
      <c r="H278" s="30" t="s">
        <v>941</v>
      </c>
      <c r="I278" s="30" t="s">
        <v>46</v>
      </c>
      <c r="J278" s="30" t="s">
        <v>944</v>
      </c>
      <c r="K278" s="32" t="s">
        <v>945</v>
      </c>
      <c r="L278" s="23">
        <v>64671.780000000021</v>
      </c>
      <c r="M278" s="23">
        <v>31991.370000000003</v>
      </c>
      <c r="N278" s="23">
        <v>209.76999999999998</v>
      </c>
      <c r="O278" s="23">
        <v>118173.79000000001</v>
      </c>
      <c r="P278" s="24">
        <v>19946.98</v>
      </c>
      <c r="Q278" s="24">
        <v>489.46</v>
      </c>
      <c r="R278" s="24">
        <v>688.73</v>
      </c>
      <c r="S278" s="24">
        <v>5134.9800000000005</v>
      </c>
      <c r="T278" s="24">
        <v>2163.12</v>
      </c>
      <c r="U278" s="24">
        <v>20104.23</v>
      </c>
      <c r="V278" s="25">
        <v>81760.589999999982</v>
      </c>
      <c r="W278" s="24">
        <v>15604.68</v>
      </c>
      <c r="X278" s="24">
        <v>489.46</v>
      </c>
      <c r="Y278" s="24">
        <v>15127.14</v>
      </c>
      <c r="Z278" s="24">
        <v>209.76999999999998</v>
      </c>
      <c r="AA278" s="24">
        <v>0</v>
      </c>
      <c r="AB278" s="24">
        <v>14782.12</v>
      </c>
      <c r="AC278" s="24">
        <v>-12446.6</v>
      </c>
      <c r="AD278" s="26">
        <f t="shared" si="94"/>
        <v>379101.37000000005</v>
      </c>
      <c r="AE278" s="24">
        <v>950.13000000000011</v>
      </c>
      <c r="AF278" s="25">
        <v>2741.89</v>
      </c>
      <c r="AG278" s="25">
        <v>1386.56</v>
      </c>
      <c r="AH278" s="26">
        <f t="shared" si="95"/>
        <v>384179.95000000007</v>
      </c>
    </row>
    <row r="279" spans="1:34" s="11" customFormat="1" ht="18" customHeight="1" outlineLevel="1" collapsed="1" x14ac:dyDescent="0.3">
      <c r="A279" s="33" t="s">
        <v>946</v>
      </c>
      <c r="B279" s="34"/>
      <c r="C279" s="35"/>
      <c r="D279" s="35"/>
      <c r="E279" s="35"/>
      <c r="F279" s="36"/>
      <c r="G279" s="36"/>
      <c r="H279" s="35"/>
      <c r="I279" s="35"/>
      <c r="J279" s="35"/>
      <c r="K279" s="36"/>
      <c r="L279" s="37">
        <f t="shared" ref="L279:AC279" si="96">SUBTOTAL(9,L273:L278)</f>
        <v>2215071.2899999996</v>
      </c>
      <c r="M279" s="37">
        <f t="shared" si="96"/>
        <v>356638.28</v>
      </c>
      <c r="N279" s="37">
        <f t="shared" si="96"/>
        <v>4099.07</v>
      </c>
      <c r="O279" s="37">
        <f t="shared" si="96"/>
        <v>3807364.6700000004</v>
      </c>
      <c r="P279" s="37">
        <f t="shared" si="96"/>
        <v>195652.22</v>
      </c>
      <c r="Q279" s="37">
        <f t="shared" si="96"/>
        <v>9564.5</v>
      </c>
      <c r="R279" s="37">
        <f t="shared" si="96"/>
        <v>9493.5300000000007</v>
      </c>
      <c r="S279" s="37">
        <f t="shared" si="96"/>
        <v>169588.93000000005</v>
      </c>
      <c r="T279" s="37">
        <f t="shared" si="96"/>
        <v>44148.19000000001</v>
      </c>
      <c r="U279" s="37">
        <f t="shared" si="96"/>
        <v>689562.44</v>
      </c>
      <c r="V279" s="37">
        <f t="shared" si="96"/>
        <v>2419131.2199999997</v>
      </c>
      <c r="W279" s="37">
        <f t="shared" si="96"/>
        <v>65508.97</v>
      </c>
      <c r="X279" s="37">
        <f t="shared" si="96"/>
        <v>9564.5</v>
      </c>
      <c r="Y279" s="37">
        <f t="shared" si="96"/>
        <v>254039.12999999995</v>
      </c>
      <c r="Z279" s="37">
        <f t="shared" si="96"/>
        <v>4099.07</v>
      </c>
      <c r="AA279" s="37">
        <f t="shared" si="96"/>
        <v>0</v>
      </c>
      <c r="AB279" s="37">
        <f t="shared" si="96"/>
        <v>239042.08</v>
      </c>
      <c r="AC279" s="37">
        <f t="shared" si="96"/>
        <v>-12827.29</v>
      </c>
      <c r="AD279" s="37">
        <f>SUBTOTAL(9,AD273:AD278)</f>
        <v>10479740.799999999</v>
      </c>
      <c r="AE279" s="37">
        <f>SUBTOTAL(9,AE273:AE278)</f>
        <v>26437.100000000002</v>
      </c>
      <c r="AF279" s="38">
        <f t="shared" ref="AF279:AH279" si="97">SUBTOTAL(9,AF273:AF278)</f>
        <v>69236.569999999992</v>
      </c>
      <c r="AG279" s="38">
        <f t="shared" si="97"/>
        <v>3560.45</v>
      </c>
      <c r="AH279" s="38">
        <f t="shared" si="97"/>
        <v>10578974.919999998</v>
      </c>
    </row>
    <row r="280" spans="1:34" s="11" customFormat="1" ht="18" hidden="1" customHeight="1" outlineLevel="2" x14ac:dyDescent="0.3">
      <c r="A280" s="28" t="s">
        <v>947</v>
      </c>
      <c r="B280" s="29" t="s">
        <v>948</v>
      </c>
      <c r="C280" s="30" t="s">
        <v>949</v>
      </c>
      <c r="D280" s="30" t="s">
        <v>42</v>
      </c>
      <c r="E280" s="30" t="str">
        <f t="shared" ref="E280:E285" si="98">CONCATENATE(C280,"-",D280)</f>
        <v>RR97-RD01</v>
      </c>
      <c r="F280" s="31" t="s">
        <v>950</v>
      </c>
      <c r="G280" s="31" t="s">
        <v>496</v>
      </c>
      <c r="H280" s="30" t="s">
        <v>951</v>
      </c>
      <c r="I280" s="30" t="s">
        <v>46</v>
      </c>
      <c r="J280" s="30" t="s">
        <v>952</v>
      </c>
      <c r="K280" s="32" t="s">
        <v>953</v>
      </c>
      <c r="L280" s="23">
        <v>26.73</v>
      </c>
      <c r="M280" s="23">
        <v>0</v>
      </c>
      <c r="N280" s="23">
        <v>0</v>
      </c>
      <c r="O280" s="23">
        <v>4266.34</v>
      </c>
      <c r="P280" s="24">
        <v>0</v>
      </c>
      <c r="Q280" s="24">
        <v>0</v>
      </c>
      <c r="R280" s="24">
        <v>0</v>
      </c>
      <c r="S280" s="24">
        <v>0</v>
      </c>
      <c r="T280" s="24">
        <v>0</v>
      </c>
      <c r="U280" s="24">
        <v>0</v>
      </c>
      <c r="V280" s="25">
        <v>4275.41</v>
      </c>
      <c r="W280" s="24">
        <v>0</v>
      </c>
      <c r="X280" s="24">
        <v>0</v>
      </c>
      <c r="Y280" s="24">
        <v>0</v>
      </c>
      <c r="Z280" s="24">
        <v>0</v>
      </c>
      <c r="AA280" s="24">
        <v>0</v>
      </c>
      <c r="AB280" s="24">
        <v>-609.29999999999995</v>
      </c>
      <c r="AC280" s="24">
        <v>0</v>
      </c>
      <c r="AD280" s="26">
        <f t="shared" ref="AD280:AD285" si="99">SUM(L280:AC280)</f>
        <v>7959.1799999999994</v>
      </c>
      <c r="AE280" s="24">
        <v>21.119999999999997</v>
      </c>
      <c r="AF280" s="25">
        <v>0</v>
      </c>
      <c r="AG280" s="25">
        <v>470.48</v>
      </c>
      <c r="AH280" s="26">
        <f t="shared" ref="AH280:AH285" si="100">SUM(AD280:AG280)</f>
        <v>8450.7799999999988</v>
      </c>
    </row>
    <row r="281" spans="1:34" s="11" customFormat="1" ht="18" hidden="1" customHeight="1" outlineLevel="2" x14ac:dyDescent="0.3">
      <c r="A281" s="28" t="s">
        <v>947</v>
      </c>
      <c r="B281" s="29" t="s">
        <v>948</v>
      </c>
      <c r="C281" s="30" t="s">
        <v>949</v>
      </c>
      <c r="D281" s="30" t="s">
        <v>58</v>
      </c>
      <c r="E281" s="30" t="str">
        <f t="shared" si="98"/>
        <v>RR97-RD02</v>
      </c>
      <c r="F281" s="31" t="s">
        <v>950</v>
      </c>
      <c r="G281" s="31" t="s">
        <v>351</v>
      </c>
      <c r="H281" s="30" t="s">
        <v>951</v>
      </c>
      <c r="I281" s="30" t="s">
        <v>46</v>
      </c>
      <c r="J281" s="30" t="s">
        <v>954</v>
      </c>
      <c r="K281" s="32" t="s">
        <v>955</v>
      </c>
      <c r="L281" s="23">
        <v>460.84</v>
      </c>
      <c r="M281" s="23">
        <v>0</v>
      </c>
      <c r="N281" s="23">
        <v>0</v>
      </c>
      <c r="O281" s="23">
        <v>0</v>
      </c>
      <c r="P281" s="24">
        <v>0</v>
      </c>
      <c r="Q281" s="24">
        <v>0</v>
      </c>
      <c r="R281" s="24">
        <v>0</v>
      </c>
      <c r="S281" s="24">
        <v>0</v>
      </c>
      <c r="T281" s="24">
        <v>0</v>
      </c>
      <c r="U281" s="24">
        <v>0</v>
      </c>
      <c r="V281" s="25">
        <v>0</v>
      </c>
      <c r="W281" s="24">
        <v>0</v>
      </c>
      <c r="X281" s="24">
        <v>0</v>
      </c>
      <c r="Y281" s="24">
        <v>0</v>
      </c>
      <c r="Z281" s="24">
        <v>0</v>
      </c>
      <c r="AA281" s="24">
        <v>0</v>
      </c>
      <c r="AB281" s="24">
        <v>-24.71</v>
      </c>
      <c r="AC281" s="24">
        <v>0</v>
      </c>
      <c r="AD281" s="26">
        <f t="shared" si="99"/>
        <v>436.13</v>
      </c>
      <c r="AE281" s="24">
        <v>1.1599999999999999</v>
      </c>
      <c r="AF281" s="25">
        <v>0</v>
      </c>
      <c r="AG281" s="25">
        <v>24.71</v>
      </c>
      <c r="AH281" s="26">
        <f t="shared" si="100"/>
        <v>462</v>
      </c>
    </row>
    <row r="282" spans="1:34" s="11" customFormat="1" ht="18" hidden="1" customHeight="1" outlineLevel="2" x14ac:dyDescent="0.3">
      <c r="A282" s="28" t="s">
        <v>947</v>
      </c>
      <c r="B282" s="29" t="s">
        <v>948</v>
      </c>
      <c r="C282" s="30" t="s">
        <v>949</v>
      </c>
      <c r="D282" s="30" t="s">
        <v>99</v>
      </c>
      <c r="E282" s="30" t="str">
        <f t="shared" si="98"/>
        <v>RR97-RD03</v>
      </c>
      <c r="F282" s="31" t="s">
        <v>950</v>
      </c>
      <c r="G282" s="31" t="s">
        <v>956</v>
      </c>
      <c r="H282" s="30" t="s">
        <v>951</v>
      </c>
      <c r="I282" s="30" t="s">
        <v>46</v>
      </c>
      <c r="J282" s="30" t="s">
        <v>957</v>
      </c>
      <c r="K282" s="32" t="s">
        <v>958</v>
      </c>
      <c r="L282" s="23">
        <v>89647.920000000027</v>
      </c>
      <c r="M282" s="23">
        <v>7675.39</v>
      </c>
      <c r="N282" s="23">
        <v>0</v>
      </c>
      <c r="O282" s="23">
        <v>4948.82</v>
      </c>
      <c r="P282" s="24">
        <v>8638.4700000000012</v>
      </c>
      <c r="Q282" s="24">
        <v>0</v>
      </c>
      <c r="R282" s="24">
        <v>4081.6200000000003</v>
      </c>
      <c r="S282" s="24">
        <v>952.15000000000009</v>
      </c>
      <c r="T282" s="24">
        <v>6458.76</v>
      </c>
      <c r="U282" s="24">
        <v>11330.77</v>
      </c>
      <c r="V282" s="25">
        <v>7611.09</v>
      </c>
      <c r="W282" s="24">
        <v>3786.08</v>
      </c>
      <c r="X282" s="24">
        <v>0</v>
      </c>
      <c r="Y282" s="24">
        <v>1581.66</v>
      </c>
      <c r="Z282" s="24">
        <v>0</v>
      </c>
      <c r="AA282" s="24">
        <v>0</v>
      </c>
      <c r="AB282" s="24">
        <v>17819.280000000002</v>
      </c>
      <c r="AC282" s="24">
        <v>-0.03</v>
      </c>
      <c r="AD282" s="26">
        <f t="shared" si="99"/>
        <v>164531.98000000001</v>
      </c>
      <c r="AE282" s="24">
        <v>129.96</v>
      </c>
      <c r="AF282" s="25">
        <v>0</v>
      </c>
      <c r="AG282" s="25">
        <v>11968.38</v>
      </c>
      <c r="AH282" s="26">
        <f t="shared" si="100"/>
        <v>176630.32</v>
      </c>
    </row>
    <row r="283" spans="1:34" s="11" customFormat="1" ht="18" hidden="1" customHeight="1" outlineLevel="2" x14ac:dyDescent="0.3">
      <c r="A283" s="28" t="s">
        <v>947</v>
      </c>
      <c r="B283" s="29" t="s">
        <v>948</v>
      </c>
      <c r="C283" s="30" t="s">
        <v>949</v>
      </c>
      <c r="D283" s="30" t="s">
        <v>48</v>
      </c>
      <c r="E283" s="30" t="str">
        <f t="shared" si="98"/>
        <v>RR97-RG01</v>
      </c>
      <c r="F283" s="31" t="s">
        <v>950</v>
      </c>
      <c r="G283" s="31" t="s">
        <v>49</v>
      </c>
      <c r="H283" s="30" t="s">
        <v>951</v>
      </c>
      <c r="I283" s="30" t="s">
        <v>46</v>
      </c>
      <c r="J283" s="30" t="s">
        <v>959</v>
      </c>
      <c r="K283" s="32" t="s">
        <v>960</v>
      </c>
      <c r="L283" s="23">
        <v>5095617.4399999995</v>
      </c>
      <c r="M283" s="23">
        <v>1689412.1800000006</v>
      </c>
      <c r="N283" s="23">
        <v>55629.200000000004</v>
      </c>
      <c r="O283" s="23">
        <v>18173457.900000002</v>
      </c>
      <c r="P283" s="24">
        <v>1023790.2599999999</v>
      </c>
      <c r="Q283" s="24">
        <v>129801.48</v>
      </c>
      <c r="R283" s="24">
        <v>407940.85999999993</v>
      </c>
      <c r="S283" s="24">
        <v>1084864.0300000003</v>
      </c>
      <c r="T283" s="24">
        <v>419953.68999999983</v>
      </c>
      <c r="U283" s="24">
        <v>2703828.0400000005</v>
      </c>
      <c r="V283" s="25">
        <v>15157505.640000004</v>
      </c>
      <c r="W283" s="24">
        <v>597634.37999999977</v>
      </c>
      <c r="X283" s="24">
        <v>129801.48</v>
      </c>
      <c r="Y283" s="24">
        <v>369540.42</v>
      </c>
      <c r="Z283" s="24">
        <v>55629.22</v>
      </c>
      <c r="AA283" s="24">
        <v>25303.08</v>
      </c>
      <c r="AB283" s="24">
        <v>677379.96</v>
      </c>
      <c r="AC283" s="24">
        <v>31168.999999999993</v>
      </c>
      <c r="AD283" s="26">
        <f t="shared" si="99"/>
        <v>47828258.260000013</v>
      </c>
      <c r="AE283" s="24">
        <v>120861.87000000005</v>
      </c>
      <c r="AF283" s="25">
        <v>307886.73</v>
      </c>
      <c r="AG283" s="25">
        <v>87772.160000000003</v>
      </c>
      <c r="AH283" s="26">
        <f t="shared" si="100"/>
        <v>48344779.020000003</v>
      </c>
    </row>
    <row r="284" spans="1:34" s="11" customFormat="1" ht="18" hidden="1" customHeight="1" outlineLevel="2" x14ac:dyDescent="0.3">
      <c r="A284" s="28" t="s">
        <v>947</v>
      </c>
      <c r="B284" s="29" t="s">
        <v>948</v>
      </c>
      <c r="C284" s="30" t="s">
        <v>949</v>
      </c>
      <c r="D284" s="30" t="s">
        <v>65</v>
      </c>
      <c r="E284" s="30" t="str">
        <f t="shared" si="98"/>
        <v>RR97-RG02</v>
      </c>
      <c r="F284" s="31" t="s">
        <v>950</v>
      </c>
      <c r="G284" s="31" t="s">
        <v>961</v>
      </c>
      <c r="H284" s="30" t="s">
        <v>951</v>
      </c>
      <c r="I284" s="30" t="s">
        <v>46</v>
      </c>
      <c r="J284" s="30" t="s">
        <v>962</v>
      </c>
      <c r="K284" s="32" t="s">
        <v>963</v>
      </c>
      <c r="L284" s="23">
        <v>88235.23</v>
      </c>
      <c r="M284" s="23">
        <v>54499.280000000006</v>
      </c>
      <c r="N284" s="23">
        <v>43.91</v>
      </c>
      <c r="O284" s="23">
        <v>243172.56999999992</v>
      </c>
      <c r="P284" s="24">
        <v>111543.08</v>
      </c>
      <c r="Q284" s="24">
        <v>102.46</v>
      </c>
      <c r="R284" s="24">
        <v>2066.27</v>
      </c>
      <c r="S284" s="24">
        <v>29309.93</v>
      </c>
      <c r="T284" s="24">
        <v>4294.51</v>
      </c>
      <c r="U284" s="24">
        <v>41170.160000000003</v>
      </c>
      <c r="V284" s="25">
        <v>149635.96</v>
      </c>
      <c r="W284" s="24">
        <v>37648.48000000001</v>
      </c>
      <c r="X284" s="24">
        <v>102.46</v>
      </c>
      <c r="Y284" s="24">
        <v>6530.87</v>
      </c>
      <c r="Z284" s="24">
        <v>43.91</v>
      </c>
      <c r="AA284" s="24">
        <v>1719.8</v>
      </c>
      <c r="AB284" s="24">
        <v>-2681.91</v>
      </c>
      <c r="AC284" s="24">
        <v>-9399.32</v>
      </c>
      <c r="AD284" s="26">
        <f t="shared" si="99"/>
        <v>758037.65</v>
      </c>
      <c r="AE284" s="24">
        <v>1887.3400000000001</v>
      </c>
      <c r="AF284" s="25">
        <v>4846.08</v>
      </c>
      <c r="AG284" s="25">
        <v>828</v>
      </c>
      <c r="AH284" s="26">
        <f t="shared" si="100"/>
        <v>765599.07</v>
      </c>
    </row>
    <row r="285" spans="1:34" s="11" customFormat="1" ht="18" hidden="1" customHeight="1" outlineLevel="2" x14ac:dyDescent="0.3">
      <c r="A285" s="28" t="s">
        <v>947</v>
      </c>
      <c r="B285" s="29" t="s">
        <v>948</v>
      </c>
      <c r="C285" s="30" t="s">
        <v>949</v>
      </c>
      <c r="D285" s="30" t="s">
        <v>108</v>
      </c>
      <c r="E285" s="30" t="str">
        <f t="shared" si="98"/>
        <v>RR97-RG03</v>
      </c>
      <c r="F285" s="31" t="s">
        <v>950</v>
      </c>
      <c r="G285" s="31" t="s">
        <v>964</v>
      </c>
      <c r="H285" s="30" t="s">
        <v>951</v>
      </c>
      <c r="I285" s="30" t="s">
        <v>46</v>
      </c>
      <c r="J285" s="30" t="s">
        <v>965</v>
      </c>
      <c r="K285" s="32" t="s">
        <v>966</v>
      </c>
      <c r="L285" s="23">
        <v>658102.86</v>
      </c>
      <c r="M285" s="23">
        <v>266430.25</v>
      </c>
      <c r="N285" s="23">
        <v>16230.539999999999</v>
      </c>
      <c r="O285" s="23">
        <v>3799182.2900000005</v>
      </c>
      <c r="P285" s="24">
        <v>156590.41</v>
      </c>
      <c r="Q285" s="24">
        <v>37871.229999999996</v>
      </c>
      <c r="R285" s="24">
        <v>53190.02</v>
      </c>
      <c r="S285" s="24">
        <v>121314.02</v>
      </c>
      <c r="T285" s="24">
        <v>98000.760000000024</v>
      </c>
      <c r="U285" s="24">
        <v>559984.02000000014</v>
      </c>
      <c r="V285" s="25">
        <v>3207646.9500000007</v>
      </c>
      <c r="W285" s="24">
        <v>95498.040000000008</v>
      </c>
      <c r="X285" s="24">
        <v>37871.229999999996</v>
      </c>
      <c r="Y285" s="24">
        <v>35012.28</v>
      </c>
      <c r="Z285" s="24">
        <v>16230.55</v>
      </c>
      <c r="AA285" s="24">
        <v>3217.39</v>
      </c>
      <c r="AB285" s="24">
        <v>245371.51999999999</v>
      </c>
      <c r="AC285" s="24">
        <v>9402.49</v>
      </c>
      <c r="AD285" s="26">
        <f t="shared" si="99"/>
        <v>9417146.8500000015</v>
      </c>
      <c r="AE285" s="24">
        <v>22871.609999999997</v>
      </c>
      <c r="AF285" s="25">
        <v>61133.16</v>
      </c>
      <c r="AG285" s="25">
        <v>35370.31</v>
      </c>
      <c r="AH285" s="26">
        <f t="shared" si="100"/>
        <v>9536521.9300000016</v>
      </c>
    </row>
    <row r="286" spans="1:34" s="11" customFormat="1" ht="18" customHeight="1" outlineLevel="1" collapsed="1" x14ac:dyDescent="0.3">
      <c r="A286" s="33" t="s">
        <v>967</v>
      </c>
      <c r="B286" s="34"/>
      <c r="C286" s="35"/>
      <c r="D286" s="35"/>
      <c r="E286" s="35"/>
      <c r="F286" s="36"/>
      <c r="G286" s="36"/>
      <c r="H286" s="35"/>
      <c r="I286" s="35"/>
      <c r="J286" s="35"/>
      <c r="K286" s="36"/>
      <c r="L286" s="37">
        <f t="shared" ref="L286:AC286" si="101">SUBTOTAL(9,L280:L285)</f>
        <v>5932091.0200000005</v>
      </c>
      <c r="M286" s="37">
        <f t="shared" si="101"/>
        <v>2018017.1000000006</v>
      </c>
      <c r="N286" s="37">
        <f t="shared" si="101"/>
        <v>71903.650000000009</v>
      </c>
      <c r="O286" s="37">
        <f t="shared" si="101"/>
        <v>22225027.920000002</v>
      </c>
      <c r="P286" s="37">
        <f t="shared" si="101"/>
        <v>1300562.2199999997</v>
      </c>
      <c r="Q286" s="37">
        <f t="shared" si="101"/>
        <v>167775.16999999998</v>
      </c>
      <c r="R286" s="37">
        <f t="shared" si="101"/>
        <v>467278.76999999996</v>
      </c>
      <c r="S286" s="37">
        <f t="shared" si="101"/>
        <v>1236440.1300000001</v>
      </c>
      <c r="T286" s="37">
        <f t="shared" si="101"/>
        <v>528707.71999999986</v>
      </c>
      <c r="U286" s="37">
        <f t="shared" si="101"/>
        <v>3316312.9900000007</v>
      </c>
      <c r="V286" s="37">
        <f t="shared" si="101"/>
        <v>18526675.050000004</v>
      </c>
      <c r="W286" s="37">
        <f t="shared" si="101"/>
        <v>734566.97999999975</v>
      </c>
      <c r="X286" s="37">
        <f t="shared" si="101"/>
        <v>167775.16999999998</v>
      </c>
      <c r="Y286" s="37">
        <f t="shared" si="101"/>
        <v>412665.23</v>
      </c>
      <c r="Z286" s="37">
        <f t="shared" si="101"/>
        <v>71903.680000000008</v>
      </c>
      <c r="AA286" s="37">
        <f t="shared" si="101"/>
        <v>30240.27</v>
      </c>
      <c r="AB286" s="37">
        <f t="shared" si="101"/>
        <v>937254.84</v>
      </c>
      <c r="AC286" s="37">
        <f t="shared" si="101"/>
        <v>31172.139999999992</v>
      </c>
      <c r="AD286" s="37">
        <f>SUBTOTAL(9,AD280:AD285)</f>
        <v>58176370.050000012</v>
      </c>
      <c r="AE286" s="37">
        <f>SUBTOTAL(9,AE280:AE285)</f>
        <v>145773.06000000006</v>
      </c>
      <c r="AF286" s="38">
        <f t="shared" ref="AF286:AH286" si="102">SUBTOTAL(9,AF280:AF285)</f>
        <v>373865.97</v>
      </c>
      <c r="AG286" s="38">
        <f t="shared" si="102"/>
        <v>136434.04</v>
      </c>
      <c r="AH286" s="38">
        <f t="shared" si="102"/>
        <v>58832443.120000005</v>
      </c>
    </row>
    <row r="287" spans="1:34" s="11" customFormat="1" ht="18" hidden="1" customHeight="1" outlineLevel="2" x14ac:dyDescent="0.3">
      <c r="A287" s="28" t="s">
        <v>968</v>
      </c>
      <c r="B287" s="29" t="s">
        <v>969</v>
      </c>
      <c r="C287" s="30" t="s">
        <v>970</v>
      </c>
      <c r="D287" s="30" t="s">
        <v>42</v>
      </c>
      <c r="E287" s="30" t="str">
        <f>CONCATENATE(C287,"-",D287)</f>
        <v>RR91-RD01</v>
      </c>
      <c r="F287" s="31" t="s">
        <v>971</v>
      </c>
      <c r="G287" s="31" t="s">
        <v>54</v>
      </c>
      <c r="H287" s="30" t="s">
        <v>972</v>
      </c>
      <c r="I287" s="30" t="s">
        <v>46</v>
      </c>
      <c r="J287" s="30" t="s">
        <v>973</v>
      </c>
      <c r="K287" s="32" t="s">
        <v>974</v>
      </c>
      <c r="L287" s="23">
        <v>89893.57</v>
      </c>
      <c r="M287" s="23">
        <v>14238.760000000002</v>
      </c>
      <c r="N287" s="23">
        <v>83.73</v>
      </c>
      <c r="O287" s="23">
        <v>114462.53</v>
      </c>
      <c r="P287" s="24">
        <v>17279.740000000002</v>
      </c>
      <c r="Q287" s="24">
        <v>195.33999999999997</v>
      </c>
      <c r="R287" s="24">
        <v>602.21999999999991</v>
      </c>
      <c r="S287" s="24">
        <v>11893.949999999999</v>
      </c>
      <c r="T287" s="24">
        <v>5582.97</v>
      </c>
      <c r="U287" s="24">
        <v>20094.300000000003</v>
      </c>
      <c r="V287" s="25">
        <v>82102.170000000013</v>
      </c>
      <c r="W287" s="24">
        <v>11282.53</v>
      </c>
      <c r="X287" s="24">
        <v>195.33999999999997</v>
      </c>
      <c r="Y287" s="24">
        <v>5.44</v>
      </c>
      <c r="Z287" s="24">
        <v>83.73</v>
      </c>
      <c r="AA287" s="24">
        <v>0</v>
      </c>
      <c r="AB287" s="24">
        <v>17331.419999999998</v>
      </c>
      <c r="AC287" s="24">
        <v>5744.3499999999995</v>
      </c>
      <c r="AD287" s="26">
        <f t="shared" ref="AD287:AD288" si="103">SUM(L287:AC287)</f>
        <v>391072.09</v>
      </c>
      <c r="AE287" s="24">
        <v>982.54</v>
      </c>
      <c r="AF287" s="25">
        <v>0</v>
      </c>
      <c r="AG287" s="25">
        <v>950.11</v>
      </c>
      <c r="AH287" s="26">
        <f t="shared" ref="AH287:AH288" si="104">SUM(AD287:AG287)</f>
        <v>393004.74</v>
      </c>
    </row>
    <row r="288" spans="1:34" s="11" customFormat="1" ht="18" hidden="1" customHeight="1" outlineLevel="2" x14ac:dyDescent="0.3">
      <c r="A288" s="28" t="s">
        <v>968</v>
      </c>
      <c r="B288" s="29" t="s">
        <v>969</v>
      </c>
      <c r="C288" s="30" t="s">
        <v>970</v>
      </c>
      <c r="D288" s="30" t="s">
        <v>48</v>
      </c>
      <c r="E288" s="30" t="str">
        <f>CONCATENATE(C288,"-",D288)</f>
        <v>RR91-RG01</v>
      </c>
      <c r="F288" s="31" t="s">
        <v>971</v>
      </c>
      <c r="G288" s="31" t="s">
        <v>62</v>
      </c>
      <c r="H288" s="30" t="s">
        <v>972</v>
      </c>
      <c r="I288" s="30" t="s">
        <v>46</v>
      </c>
      <c r="J288" s="30" t="s">
        <v>975</v>
      </c>
      <c r="K288" s="32" t="s">
        <v>976</v>
      </c>
      <c r="L288" s="23">
        <v>604851.8400000002</v>
      </c>
      <c r="M288" s="23">
        <v>98904.340000000011</v>
      </c>
      <c r="N288" s="23">
        <v>585.42000000000007</v>
      </c>
      <c r="O288" s="23">
        <v>800237.51999999979</v>
      </c>
      <c r="P288" s="24">
        <v>121261.32</v>
      </c>
      <c r="Q288" s="24">
        <v>1365.9299999999998</v>
      </c>
      <c r="R288" s="24">
        <v>4152.4299999999994</v>
      </c>
      <c r="S288" s="24">
        <v>95795.53</v>
      </c>
      <c r="T288" s="24">
        <v>39033.130000000005</v>
      </c>
      <c r="U288" s="24">
        <v>140799.84</v>
      </c>
      <c r="V288" s="25">
        <v>576050.17999999993</v>
      </c>
      <c r="W288" s="24">
        <v>79175.78</v>
      </c>
      <c r="X288" s="24">
        <v>1365.9299999999998</v>
      </c>
      <c r="Y288" s="24">
        <v>14351.109999999999</v>
      </c>
      <c r="Z288" s="24">
        <v>585.42000000000007</v>
      </c>
      <c r="AA288" s="24">
        <v>0</v>
      </c>
      <c r="AB288" s="24">
        <v>102161.33</v>
      </c>
      <c r="AC288" s="24">
        <v>39525.449999999997</v>
      </c>
      <c r="AD288" s="26">
        <f t="shared" si="103"/>
        <v>2720202.5</v>
      </c>
      <c r="AE288" s="24">
        <v>6872.5</v>
      </c>
      <c r="AF288" s="25">
        <v>15619.28</v>
      </c>
      <c r="AG288" s="25">
        <v>6321.83</v>
      </c>
      <c r="AH288" s="26">
        <f t="shared" si="104"/>
        <v>2749016.11</v>
      </c>
    </row>
    <row r="289" spans="1:34" s="11" customFormat="1" ht="18" customHeight="1" outlineLevel="1" collapsed="1" x14ac:dyDescent="0.3">
      <c r="A289" s="33" t="s">
        <v>977</v>
      </c>
      <c r="B289" s="34"/>
      <c r="C289" s="35"/>
      <c r="D289" s="35"/>
      <c r="E289" s="35"/>
      <c r="F289" s="36"/>
      <c r="G289" s="36"/>
      <c r="H289" s="35"/>
      <c r="I289" s="35"/>
      <c r="J289" s="35"/>
      <c r="K289" s="36"/>
      <c r="L289" s="37">
        <f>SUBTOTAL(9,L287:L288)</f>
        <v>694745.41000000015</v>
      </c>
      <c r="M289" s="37">
        <f>SUBTOTAL(9,M287:M288)</f>
        <v>113143.1</v>
      </c>
      <c r="N289" s="37">
        <f t="shared" ref="N289:AC289" si="105">SUBTOTAL(9,N287:N288)</f>
        <v>669.15000000000009</v>
      </c>
      <c r="O289" s="37">
        <f t="shared" si="105"/>
        <v>914700.04999999981</v>
      </c>
      <c r="P289" s="37">
        <f t="shared" si="105"/>
        <v>138541.06</v>
      </c>
      <c r="Q289" s="37">
        <f t="shared" si="105"/>
        <v>1561.2699999999998</v>
      </c>
      <c r="R289" s="37">
        <f t="shared" si="105"/>
        <v>4754.6499999999996</v>
      </c>
      <c r="S289" s="37">
        <f t="shared" si="105"/>
        <v>107689.48</v>
      </c>
      <c r="T289" s="37">
        <f t="shared" si="105"/>
        <v>44616.100000000006</v>
      </c>
      <c r="U289" s="37">
        <f t="shared" si="105"/>
        <v>160894.14000000001</v>
      </c>
      <c r="V289" s="37">
        <f t="shared" si="105"/>
        <v>658152.35</v>
      </c>
      <c r="W289" s="37">
        <f t="shared" si="105"/>
        <v>90458.31</v>
      </c>
      <c r="X289" s="37">
        <f t="shared" si="105"/>
        <v>1561.2699999999998</v>
      </c>
      <c r="Y289" s="37">
        <f t="shared" si="105"/>
        <v>14356.55</v>
      </c>
      <c r="Z289" s="37">
        <f t="shared" si="105"/>
        <v>669.15000000000009</v>
      </c>
      <c r="AA289" s="37">
        <f t="shared" si="105"/>
        <v>0</v>
      </c>
      <c r="AB289" s="37">
        <f t="shared" si="105"/>
        <v>119492.75</v>
      </c>
      <c r="AC289" s="37">
        <f t="shared" si="105"/>
        <v>45269.799999999996</v>
      </c>
      <c r="AD289" s="37">
        <f>SUBTOTAL(9,AD287:AD288)</f>
        <v>3111274.59</v>
      </c>
      <c r="AE289" s="38">
        <f>SUBTOTAL(9,AE287:AE288)</f>
        <v>7855.04</v>
      </c>
      <c r="AF289" s="38">
        <f t="shared" ref="AF289:AH289" si="106">SUBTOTAL(9,AF287:AF288)</f>
        <v>15619.28</v>
      </c>
      <c r="AG289" s="38">
        <f t="shared" si="106"/>
        <v>7271.94</v>
      </c>
      <c r="AH289" s="38">
        <f t="shared" si="106"/>
        <v>3142020.8499999996</v>
      </c>
    </row>
    <row r="290" spans="1:34" s="11" customFormat="1" ht="18" hidden="1" customHeight="1" outlineLevel="2" x14ac:dyDescent="0.3">
      <c r="A290" s="28" t="s">
        <v>978</v>
      </c>
      <c r="B290" s="29" t="s">
        <v>979</v>
      </c>
      <c r="C290" s="30" t="s">
        <v>980</v>
      </c>
      <c r="D290" s="30" t="s">
        <v>42</v>
      </c>
      <c r="E290" s="30" t="str">
        <f>CONCATENATE(C290,"-",D290)</f>
        <v>RR94-RD01</v>
      </c>
      <c r="F290" s="31" t="s">
        <v>981</v>
      </c>
      <c r="G290" s="31" t="s">
        <v>982</v>
      </c>
      <c r="H290" s="30" t="s">
        <v>983</v>
      </c>
      <c r="I290" s="30" t="s">
        <v>46</v>
      </c>
      <c r="J290" s="30" t="s">
        <v>984</v>
      </c>
      <c r="K290" s="32" t="s">
        <v>985</v>
      </c>
      <c r="L290" s="23">
        <v>0</v>
      </c>
      <c r="M290" s="23">
        <v>0</v>
      </c>
      <c r="N290" s="23">
        <v>0</v>
      </c>
      <c r="O290" s="23">
        <v>0</v>
      </c>
      <c r="P290" s="24">
        <v>0</v>
      </c>
      <c r="Q290" s="24">
        <v>0</v>
      </c>
      <c r="R290" s="24">
        <v>0</v>
      </c>
      <c r="S290" s="24">
        <v>0</v>
      </c>
      <c r="T290" s="24">
        <v>0</v>
      </c>
      <c r="U290" s="24">
        <v>0</v>
      </c>
      <c r="V290" s="25">
        <v>0</v>
      </c>
      <c r="W290" s="24">
        <v>0</v>
      </c>
      <c r="X290" s="24">
        <v>0</v>
      </c>
      <c r="Y290" s="24">
        <v>0</v>
      </c>
      <c r="Z290" s="24">
        <v>0</v>
      </c>
      <c r="AA290" s="24">
        <v>0</v>
      </c>
      <c r="AB290" s="24">
        <v>0</v>
      </c>
      <c r="AC290" s="24">
        <v>0</v>
      </c>
      <c r="AD290" s="26">
        <f t="shared" ref="AD290" si="107">SUM(L290:AC290)</f>
        <v>0</v>
      </c>
      <c r="AE290" s="24">
        <v>0</v>
      </c>
      <c r="AF290" s="25">
        <v>0</v>
      </c>
      <c r="AG290" s="25">
        <v>0</v>
      </c>
      <c r="AH290" s="26">
        <f t="shared" ref="AH290" si="108">SUM(AD290:AG290)</f>
        <v>0</v>
      </c>
    </row>
    <row r="291" spans="1:34" s="11" customFormat="1" ht="18" hidden="1" customHeight="1" outlineLevel="2" x14ac:dyDescent="0.3">
      <c r="A291" s="28" t="s">
        <v>978</v>
      </c>
      <c r="B291" s="29" t="s">
        <v>979</v>
      </c>
      <c r="C291" s="30" t="s">
        <v>980</v>
      </c>
      <c r="D291" s="30" t="s">
        <v>48</v>
      </c>
      <c r="E291" s="30" t="str">
        <f>CONCATENATE(C291,"-",D291)</f>
        <v>RR94-RG01</v>
      </c>
      <c r="F291" s="31" t="s">
        <v>981</v>
      </c>
      <c r="G291" s="31" t="s">
        <v>986</v>
      </c>
      <c r="H291" s="30" t="s">
        <v>983</v>
      </c>
      <c r="I291" s="30" t="s">
        <v>46</v>
      </c>
      <c r="J291" s="30" t="s">
        <v>987</v>
      </c>
      <c r="K291" s="32" t="s">
        <v>988</v>
      </c>
      <c r="L291" s="23">
        <v>390388.91</v>
      </c>
      <c r="M291" s="23">
        <v>196862.87000000005</v>
      </c>
      <c r="N291" s="23">
        <v>3346.1099999999997</v>
      </c>
      <c r="O291" s="23">
        <v>1260817.27</v>
      </c>
      <c r="P291" s="24">
        <v>121352.17</v>
      </c>
      <c r="Q291" s="24">
        <v>7807.5999999999995</v>
      </c>
      <c r="R291" s="24">
        <v>13901.130000000001</v>
      </c>
      <c r="S291" s="24">
        <v>90845.88</v>
      </c>
      <c r="T291" s="24">
        <v>71759.510000000009</v>
      </c>
      <c r="U291" s="24">
        <v>165320.97999999995</v>
      </c>
      <c r="V291" s="25">
        <v>880102.01</v>
      </c>
      <c r="W291" s="24">
        <v>70053.510000000009</v>
      </c>
      <c r="X291" s="24">
        <v>7807.5999999999995</v>
      </c>
      <c r="Y291" s="24">
        <v>26095.32</v>
      </c>
      <c r="Z291" s="24">
        <v>3346.1099999999997</v>
      </c>
      <c r="AA291" s="24">
        <v>13101.84</v>
      </c>
      <c r="AB291" s="24">
        <v>69689.58</v>
      </c>
      <c r="AC291" s="24">
        <v>909.44</v>
      </c>
      <c r="AD291" s="26">
        <f>SUM(L291:AC291)</f>
        <v>3393507.84</v>
      </c>
      <c r="AE291" s="24">
        <v>8570.8099999999977</v>
      </c>
      <c r="AF291" s="25">
        <v>22053.16</v>
      </c>
      <c r="AG291" s="25">
        <v>4206.47</v>
      </c>
      <c r="AH291" s="26">
        <f>SUM(AD291:AG291)</f>
        <v>3428338.2800000003</v>
      </c>
    </row>
    <row r="292" spans="1:34" s="11" customFormat="1" ht="18" customHeight="1" outlineLevel="1" collapsed="1" x14ac:dyDescent="0.3">
      <c r="A292" s="33" t="s">
        <v>989</v>
      </c>
      <c r="B292" s="34"/>
      <c r="C292" s="35"/>
      <c r="D292" s="35"/>
      <c r="E292" s="35"/>
      <c r="F292" s="36"/>
      <c r="G292" s="36"/>
      <c r="H292" s="35"/>
      <c r="I292" s="35"/>
      <c r="J292" s="35"/>
      <c r="K292" s="36"/>
      <c r="L292" s="37">
        <f t="shared" ref="L292:V292" si="109">SUBTOTAL(9,L290:L291)</f>
        <v>390388.91</v>
      </c>
      <c r="M292" s="37">
        <f t="shared" si="109"/>
        <v>196862.87000000005</v>
      </c>
      <c r="N292" s="37">
        <f t="shared" si="109"/>
        <v>3346.1099999999997</v>
      </c>
      <c r="O292" s="37">
        <f t="shared" si="109"/>
        <v>1260817.27</v>
      </c>
      <c r="P292" s="37">
        <f t="shared" si="109"/>
        <v>121352.17</v>
      </c>
      <c r="Q292" s="37">
        <f t="shared" si="109"/>
        <v>7807.5999999999995</v>
      </c>
      <c r="R292" s="37">
        <f t="shared" si="109"/>
        <v>13901.130000000001</v>
      </c>
      <c r="S292" s="37">
        <f t="shared" si="109"/>
        <v>90845.88</v>
      </c>
      <c r="T292" s="37">
        <f t="shared" si="109"/>
        <v>71759.510000000009</v>
      </c>
      <c r="U292" s="37">
        <f t="shared" si="109"/>
        <v>165320.97999999995</v>
      </c>
      <c r="V292" s="37">
        <f t="shared" si="109"/>
        <v>880102.01</v>
      </c>
      <c r="W292" s="37">
        <f>SUBTOTAL(9,W290:W291)</f>
        <v>70053.510000000009</v>
      </c>
      <c r="X292" s="37">
        <f>SUBTOTAL(9,X290:X291)</f>
        <v>7807.5999999999995</v>
      </c>
      <c r="Y292" s="37">
        <f t="shared" ref="Y292:AC292" si="110">SUBTOTAL(9,Y290:Y291)</f>
        <v>26095.32</v>
      </c>
      <c r="Z292" s="37">
        <f t="shared" si="110"/>
        <v>3346.1099999999997</v>
      </c>
      <c r="AA292" s="37">
        <f t="shared" si="110"/>
        <v>13101.84</v>
      </c>
      <c r="AB292" s="37">
        <f t="shared" si="110"/>
        <v>69689.58</v>
      </c>
      <c r="AC292" s="37">
        <f t="shared" si="110"/>
        <v>909.44</v>
      </c>
      <c r="AD292" s="37">
        <f>SUBTOTAL(9,AD290:AD291)</f>
        <v>3393507.84</v>
      </c>
      <c r="AE292" s="38">
        <f>SUBTOTAL(9,AE290:AE291)</f>
        <v>8570.8099999999977</v>
      </c>
      <c r="AF292" s="38">
        <f t="shared" ref="AF292:AH292" si="111">SUBTOTAL(9,AF290:AF291)</f>
        <v>22053.16</v>
      </c>
      <c r="AG292" s="38">
        <f t="shared" si="111"/>
        <v>4206.47</v>
      </c>
      <c r="AH292" s="38">
        <f t="shared" si="111"/>
        <v>3428338.2800000003</v>
      </c>
    </row>
    <row r="293" spans="1:34" s="11" customFormat="1" ht="18" customHeight="1" thickBot="1" x14ac:dyDescent="0.35">
      <c r="A293" s="41" t="s">
        <v>990</v>
      </c>
      <c r="B293" s="45"/>
      <c r="C293" s="46"/>
      <c r="D293" s="46"/>
      <c r="E293" s="46"/>
      <c r="F293" s="47"/>
      <c r="G293" s="47"/>
      <c r="H293" s="46"/>
      <c r="I293" s="46"/>
      <c r="J293" s="46"/>
      <c r="K293" s="47"/>
      <c r="L293" s="58">
        <f>SUBTOTAL(9,L7:L292)</f>
        <v>108475811.38000004</v>
      </c>
      <c r="M293" s="58">
        <f t="shared" ref="M293:O293" si="112">SUBTOTAL(9,M7:M292)</f>
        <v>36317571.449999996</v>
      </c>
      <c r="N293" s="58">
        <f t="shared" si="112"/>
        <v>552887.68000000005</v>
      </c>
      <c r="O293" s="58">
        <f t="shared" si="112"/>
        <v>306288751.76999998</v>
      </c>
      <c r="P293" s="58">
        <f>SUBTOTAL(9,P7:P292)</f>
        <v>16929737.080000006</v>
      </c>
      <c r="Q293" s="58">
        <f>SUBTOTAL(9,Q7:Q292)</f>
        <v>1290071.2400000005</v>
      </c>
      <c r="R293" s="58">
        <f t="shared" ref="R293:W293" si="113">SUBTOTAL(9,R7:R292)</f>
        <v>5190237.4099999974</v>
      </c>
      <c r="S293" s="58">
        <f t="shared" si="113"/>
        <v>19149019.770000003</v>
      </c>
      <c r="T293" s="58">
        <f t="shared" si="113"/>
        <v>7634390.3800000018</v>
      </c>
      <c r="U293" s="58">
        <f t="shared" si="113"/>
        <v>54427002.579999946</v>
      </c>
      <c r="V293" s="58">
        <f>SUBTOTAL(9,V7:V292)</f>
        <v>249571041.52999988</v>
      </c>
      <c r="W293" s="58">
        <f t="shared" si="113"/>
        <v>8573839.3400000036</v>
      </c>
      <c r="X293" s="58">
        <f>SUBTOTAL(9,X7:X292)</f>
        <v>1290071.2400000005</v>
      </c>
      <c r="Y293" s="58">
        <f>SUBTOTAL(9,Y7:Y292)</f>
        <v>7996043.8999999994</v>
      </c>
      <c r="Z293" s="58">
        <f t="shared" ref="Z293:AC293" si="114">SUBTOTAL(9,Z7:Z292)</f>
        <v>552887.88</v>
      </c>
      <c r="AA293" s="58">
        <f t="shared" si="114"/>
        <v>139309.79999999999</v>
      </c>
      <c r="AB293" s="58">
        <f t="shared" si="114"/>
        <v>13570603.330000008</v>
      </c>
      <c r="AC293" s="58">
        <f t="shared" si="114"/>
        <v>579770.45999999973</v>
      </c>
      <c r="AD293" s="58">
        <f>SUBTOTAL(9,AD7:AD292)</f>
        <v>838529048.21999967</v>
      </c>
      <c r="AE293" s="58">
        <f>SUBTOTAL(9,AE7:AE292)</f>
        <v>2112732.3300000005</v>
      </c>
      <c r="AF293" s="58">
        <f t="shared" ref="AF293" si="115">SUBTOTAL(9,AF7:AF292)</f>
        <v>5055500.47</v>
      </c>
      <c r="AG293" s="58">
        <f>SUBTOTAL(9,AG7:AG292)</f>
        <v>1613341.4300000006</v>
      </c>
      <c r="AH293" s="58">
        <f>SUBTOTAL(9,AH7:AH292)</f>
        <v>847310622.45000005</v>
      </c>
    </row>
    <row r="294" spans="1:34" x14ac:dyDescent="0.3">
      <c r="C294" s="4"/>
      <c r="D294" s="4"/>
      <c r="E294" s="4"/>
      <c r="H294" s="4"/>
      <c r="I294" s="4"/>
      <c r="J294" s="4"/>
      <c r="R294" s="3"/>
      <c r="S294" s="3"/>
      <c r="T294" s="3"/>
      <c r="U294" s="3"/>
      <c r="V294" s="3"/>
      <c r="W294" s="3"/>
      <c r="AE294" s="42"/>
    </row>
    <row r="295" spans="1:34" x14ac:dyDescent="0.3">
      <c r="C295" s="4"/>
      <c r="D295" s="4"/>
      <c r="E295" s="4"/>
      <c r="H295" s="4"/>
      <c r="I295" s="4"/>
      <c r="J295" s="4"/>
      <c r="R295" s="3"/>
      <c r="S295" s="3"/>
      <c r="T295" s="3"/>
      <c r="U295" s="3"/>
      <c r="V295" s="3"/>
      <c r="W295" s="3"/>
    </row>
    <row r="296" spans="1:34" x14ac:dyDescent="0.3">
      <c r="C296" s="4"/>
      <c r="D296" s="4"/>
      <c r="E296" s="4"/>
      <c r="H296" s="4"/>
      <c r="I296" s="4"/>
      <c r="J296" s="4"/>
      <c r="R296" s="3"/>
      <c r="S296" s="3"/>
      <c r="T296" s="3"/>
      <c r="U296" s="3"/>
      <c r="V296" s="3"/>
      <c r="W296" s="3"/>
    </row>
    <row r="297" spans="1:34" x14ac:dyDescent="0.3">
      <c r="A297" s="44"/>
      <c r="B297" s="57"/>
      <c r="C297" s="57"/>
      <c r="D297" s="57"/>
      <c r="E297" s="4"/>
      <c r="H297" s="4"/>
      <c r="I297" s="4"/>
      <c r="J297" s="4"/>
    </row>
    <row r="298" spans="1:34" x14ac:dyDescent="0.3">
      <c r="A298" s="43"/>
      <c r="C298" s="4"/>
      <c r="D298" s="6"/>
      <c r="E298" s="4"/>
      <c r="H298" s="4"/>
      <c r="I298" s="4"/>
      <c r="J298" s="4"/>
    </row>
    <row r="299" spans="1:34" x14ac:dyDescent="0.3">
      <c r="A299" s="43"/>
      <c r="C299" s="4"/>
      <c r="D299" s="6"/>
      <c r="E299" s="4"/>
      <c r="H299" s="4"/>
      <c r="I299" s="4"/>
      <c r="J299" s="4"/>
    </row>
    <row r="300" spans="1:34" x14ac:dyDescent="0.3">
      <c r="A300" s="43"/>
      <c r="C300" s="4"/>
      <c r="D300" s="27"/>
      <c r="E300" s="4"/>
      <c r="H300" s="4"/>
      <c r="I300" s="4"/>
      <c r="J300" s="4"/>
    </row>
    <row r="301" spans="1:34" x14ac:dyDescent="0.3">
      <c r="C301" s="4"/>
      <c r="D301" s="4"/>
      <c r="E301" s="4"/>
      <c r="H301" s="4"/>
      <c r="I301" s="4"/>
      <c r="J301" s="4"/>
    </row>
    <row r="302" spans="1:34" x14ac:dyDescent="0.3">
      <c r="C302" s="4"/>
      <c r="D302" s="4"/>
      <c r="E302" s="4"/>
      <c r="H302" s="4"/>
      <c r="I302" s="4"/>
      <c r="J302" s="4"/>
    </row>
    <row r="303" spans="1:34" x14ac:dyDescent="0.3">
      <c r="C303" s="4"/>
      <c r="D303" s="4"/>
      <c r="E303" s="4"/>
      <c r="H303" s="4"/>
      <c r="I303" s="4"/>
      <c r="J303" s="4"/>
    </row>
    <row r="304" spans="1:34" x14ac:dyDescent="0.3">
      <c r="C304" s="4"/>
      <c r="D304" s="4"/>
      <c r="E304" s="4"/>
      <c r="H304" s="4"/>
      <c r="I304" s="4"/>
      <c r="J304" s="4"/>
    </row>
    <row r="305" spans="1:35" x14ac:dyDescent="0.3">
      <c r="C305" s="4"/>
      <c r="D305" s="4"/>
      <c r="E305" s="4"/>
      <c r="H305" s="4"/>
      <c r="I305" s="4"/>
      <c r="J305" s="4"/>
    </row>
    <row r="306" spans="1:35" s="3" customFormat="1" x14ac:dyDescent="0.3">
      <c r="A306" s="4"/>
      <c r="C306" s="4"/>
      <c r="D306" s="4"/>
      <c r="E306" s="4"/>
      <c r="F306" s="4"/>
      <c r="G306" s="4"/>
      <c r="H306" s="4"/>
      <c r="I306" s="4"/>
      <c r="J306" s="4"/>
      <c r="L306" s="4"/>
      <c r="M306" s="4"/>
      <c r="N306" s="4"/>
      <c r="O306" s="4"/>
      <c r="P306" s="6"/>
      <c r="Q306" s="6"/>
      <c r="R306" s="4"/>
      <c r="S306" s="4"/>
      <c r="T306" s="4"/>
      <c r="U306" s="4"/>
      <c r="V306" s="4"/>
      <c r="W306" s="4"/>
      <c r="X306" s="6"/>
      <c r="Y306" s="6"/>
      <c r="Z306" s="4"/>
      <c r="AA306" s="4"/>
      <c r="AB306" s="4"/>
      <c r="AC306" s="4"/>
      <c r="AD306" s="4"/>
      <c r="AE306" s="4"/>
      <c r="AF306" s="4"/>
      <c r="AG306" s="4"/>
      <c r="AH306" s="4"/>
      <c r="AI306" s="4"/>
    </row>
    <row r="307" spans="1:35" s="3" customFormat="1" x14ac:dyDescent="0.3">
      <c r="A307" s="4"/>
      <c r="C307" s="4"/>
      <c r="D307" s="4"/>
      <c r="E307" s="4"/>
      <c r="F307" s="4"/>
      <c r="G307" s="4"/>
      <c r="H307" s="4"/>
      <c r="I307" s="4"/>
      <c r="J307" s="4"/>
      <c r="L307" s="4"/>
      <c r="M307" s="4"/>
      <c r="N307" s="4"/>
      <c r="O307" s="4"/>
      <c r="P307" s="6"/>
      <c r="Q307" s="6"/>
      <c r="R307" s="4"/>
      <c r="S307" s="4"/>
      <c r="T307" s="4"/>
      <c r="U307" s="4"/>
      <c r="V307" s="4"/>
      <c r="W307" s="4"/>
      <c r="X307" s="6"/>
      <c r="Y307" s="6"/>
      <c r="Z307" s="4"/>
      <c r="AA307" s="4"/>
      <c r="AB307" s="4"/>
      <c r="AC307" s="4"/>
      <c r="AD307" s="4"/>
      <c r="AE307" s="4"/>
      <c r="AF307" s="4"/>
      <c r="AG307" s="4"/>
      <c r="AH307" s="4"/>
      <c r="AI307" s="4"/>
    </row>
    <row r="308" spans="1:35" s="3" customFormat="1" x14ac:dyDescent="0.3">
      <c r="A308" s="4"/>
      <c r="C308" s="4"/>
      <c r="D308" s="4"/>
      <c r="E308" s="4"/>
      <c r="F308" s="4"/>
      <c r="G308" s="4"/>
      <c r="H308" s="4"/>
      <c r="I308" s="4"/>
      <c r="J308" s="4"/>
      <c r="L308" s="4"/>
      <c r="M308" s="4"/>
      <c r="N308" s="4"/>
      <c r="O308" s="4"/>
      <c r="P308" s="6"/>
      <c r="Q308" s="6"/>
      <c r="R308" s="4"/>
      <c r="S308" s="4"/>
      <c r="T308" s="4"/>
      <c r="U308" s="4"/>
      <c r="V308" s="4"/>
      <c r="W308" s="4"/>
      <c r="X308" s="6"/>
      <c r="Y308" s="6"/>
      <c r="Z308" s="4"/>
      <c r="AA308" s="4"/>
      <c r="AB308" s="4"/>
      <c r="AC308" s="4"/>
      <c r="AD308" s="4"/>
      <c r="AE308" s="4"/>
      <c r="AF308" s="4"/>
      <c r="AG308" s="4"/>
      <c r="AH308" s="4"/>
      <c r="AI308" s="4"/>
    </row>
    <row r="309" spans="1:35" s="3" customFormat="1" x14ac:dyDescent="0.3">
      <c r="A309" s="4"/>
      <c r="C309" s="4"/>
      <c r="D309" s="4"/>
      <c r="E309" s="4"/>
      <c r="F309" s="4"/>
      <c r="G309" s="4"/>
      <c r="H309" s="4"/>
      <c r="I309" s="4"/>
      <c r="J309" s="4"/>
      <c r="L309" s="4"/>
      <c r="M309" s="4"/>
      <c r="N309" s="4"/>
      <c r="O309" s="4"/>
      <c r="P309" s="6"/>
      <c r="Q309" s="6"/>
      <c r="R309" s="4"/>
      <c r="S309" s="4"/>
      <c r="T309" s="4"/>
      <c r="U309" s="4"/>
      <c r="V309" s="4"/>
      <c r="W309" s="4"/>
      <c r="X309" s="6"/>
      <c r="Y309" s="6"/>
      <c r="Z309" s="4"/>
      <c r="AA309" s="4"/>
      <c r="AB309" s="4"/>
      <c r="AC309" s="4"/>
      <c r="AD309" s="4"/>
      <c r="AE309" s="4"/>
      <c r="AF309" s="4"/>
      <c r="AG309" s="4"/>
      <c r="AH309" s="4"/>
      <c r="AI309" s="4"/>
    </row>
    <row r="310" spans="1:35" s="3" customFormat="1" x14ac:dyDescent="0.3">
      <c r="A310" s="4"/>
      <c r="C310" s="4"/>
      <c r="D310" s="4"/>
      <c r="E310" s="4"/>
      <c r="F310" s="4"/>
      <c r="G310" s="4"/>
      <c r="H310" s="4"/>
      <c r="I310" s="4"/>
      <c r="J310" s="4"/>
      <c r="L310" s="4"/>
      <c r="M310" s="4"/>
      <c r="N310" s="4"/>
      <c r="O310" s="4"/>
      <c r="P310" s="6"/>
      <c r="Q310" s="6"/>
      <c r="R310" s="4"/>
      <c r="S310" s="4"/>
      <c r="T310" s="4"/>
      <c r="U310" s="4"/>
      <c r="V310" s="4"/>
      <c r="W310" s="4"/>
      <c r="X310" s="6"/>
      <c r="Y310" s="6"/>
      <c r="Z310" s="4"/>
      <c r="AA310" s="4"/>
      <c r="AB310" s="4"/>
      <c r="AC310" s="4"/>
      <c r="AD310" s="4"/>
      <c r="AE310" s="4"/>
      <c r="AF310" s="4"/>
      <c r="AG310" s="4"/>
      <c r="AH310" s="4"/>
      <c r="AI310" s="4"/>
    </row>
    <row r="311" spans="1:35" s="3" customFormat="1" x14ac:dyDescent="0.3">
      <c r="A311" s="4"/>
      <c r="C311" s="4"/>
      <c r="D311" s="4"/>
      <c r="E311" s="4"/>
      <c r="F311" s="4"/>
      <c r="G311" s="4"/>
      <c r="H311" s="4"/>
      <c r="I311" s="4"/>
      <c r="J311" s="4"/>
      <c r="L311" s="4"/>
      <c r="M311" s="4"/>
      <c r="N311" s="4"/>
      <c r="O311" s="4"/>
      <c r="P311" s="6"/>
      <c r="Q311" s="6"/>
      <c r="R311" s="4"/>
      <c r="S311" s="4"/>
      <c r="T311" s="4"/>
      <c r="U311" s="4"/>
      <c r="V311" s="4"/>
      <c r="W311" s="4"/>
      <c r="X311" s="6"/>
      <c r="Y311" s="6"/>
      <c r="Z311" s="4"/>
      <c r="AA311" s="4"/>
      <c r="AB311" s="4"/>
      <c r="AC311" s="4"/>
      <c r="AD311" s="4"/>
      <c r="AE311" s="4"/>
      <c r="AF311" s="4"/>
      <c r="AG311" s="4"/>
      <c r="AH311" s="4"/>
      <c r="AI311" s="4"/>
    </row>
    <row r="312" spans="1:35" s="3" customFormat="1" x14ac:dyDescent="0.3">
      <c r="A312" s="4"/>
      <c r="C312" s="4"/>
      <c r="D312" s="4"/>
      <c r="E312" s="4"/>
      <c r="F312" s="4"/>
      <c r="G312" s="4"/>
      <c r="H312" s="4"/>
      <c r="I312" s="4"/>
      <c r="J312" s="4"/>
      <c r="L312" s="4"/>
      <c r="M312" s="4"/>
      <c r="N312" s="4"/>
      <c r="O312" s="4"/>
      <c r="P312" s="6"/>
      <c r="Q312" s="6"/>
      <c r="R312" s="4"/>
      <c r="S312" s="4"/>
      <c r="T312" s="4"/>
      <c r="U312" s="4"/>
      <c r="V312" s="4"/>
      <c r="W312" s="4"/>
      <c r="X312" s="6"/>
      <c r="Y312" s="6"/>
      <c r="Z312" s="4"/>
      <c r="AA312" s="4"/>
      <c r="AB312" s="4"/>
      <c r="AC312" s="4"/>
      <c r="AD312" s="4"/>
      <c r="AE312" s="4"/>
      <c r="AF312" s="4"/>
      <c r="AG312" s="4"/>
      <c r="AH312" s="4"/>
      <c r="AI312" s="4"/>
    </row>
    <row r="313" spans="1:35" s="3" customFormat="1" x14ac:dyDescent="0.3">
      <c r="A313" s="4"/>
      <c r="C313" s="4"/>
      <c r="D313" s="4"/>
      <c r="E313" s="4"/>
      <c r="F313" s="4"/>
      <c r="G313" s="4"/>
      <c r="H313" s="4"/>
      <c r="I313" s="4"/>
      <c r="J313" s="4"/>
      <c r="L313" s="4"/>
      <c r="M313" s="4"/>
      <c r="N313" s="4"/>
      <c r="O313" s="4"/>
      <c r="P313" s="6"/>
      <c r="Q313" s="6"/>
      <c r="R313" s="4"/>
      <c r="S313" s="4"/>
      <c r="T313" s="4"/>
      <c r="U313" s="4"/>
      <c r="V313" s="4"/>
      <c r="W313" s="4"/>
      <c r="X313" s="6"/>
      <c r="Y313" s="6"/>
      <c r="Z313" s="4"/>
      <c r="AA313" s="4"/>
      <c r="AB313" s="4"/>
      <c r="AC313" s="4"/>
      <c r="AD313" s="4"/>
      <c r="AE313" s="4"/>
      <c r="AF313" s="4"/>
      <c r="AG313" s="4"/>
      <c r="AH313" s="4"/>
      <c r="AI313" s="4"/>
    </row>
    <row r="314" spans="1:35" s="3" customFormat="1" x14ac:dyDescent="0.3">
      <c r="A314" s="4"/>
      <c r="C314" s="4"/>
      <c r="D314" s="4"/>
      <c r="E314" s="4"/>
      <c r="F314" s="4"/>
      <c r="G314" s="4"/>
      <c r="H314" s="4"/>
      <c r="I314" s="4"/>
      <c r="J314" s="4"/>
      <c r="L314" s="4"/>
      <c r="M314" s="4"/>
      <c r="N314" s="4"/>
      <c r="O314" s="4"/>
      <c r="P314" s="6"/>
      <c r="Q314" s="6"/>
      <c r="R314" s="4"/>
      <c r="S314" s="4"/>
      <c r="T314" s="4"/>
      <c r="U314" s="4"/>
      <c r="V314" s="4"/>
      <c r="W314" s="4"/>
      <c r="X314" s="6"/>
      <c r="Y314" s="6"/>
      <c r="Z314" s="4"/>
      <c r="AA314" s="4"/>
      <c r="AB314" s="4"/>
      <c r="AC314" s="4"/>
      <c r="AD314" s="4"/>
      <c r="AE314" s="4"/>
      <c r="AF314" s="4"/>
      <c r="AG314" s="4"/>
      <c r="AH314" s="4"/>
      <c r="AI314" s="4"/>
    </row>
    <row r="315" spans="1:35" s="3" customFormat="1" x14ac:dyDescent="0.3">
      <c r="A315" s="4"/>
      <c r="C315" s="4"/>
      <c r="D315" s="4"/>
      <c r="E315" s="4"/>
      <c r="F315" s="4"/>
      <c r="G315" s="4"/>
      <c r="H315" s="4"/>
      <c r="I315" s="4"/>
      <c r="J315" s="4"/>
      <c r="L315" s="4"/>
      <c r="M315" s="4"/>
      <c r="N315" s="4"/>
      <c r="O315" s="4"/>
      <c r="P315" s="6"/>
      <c r="Q315" s="6"/>
      <c r="R315" s="4"/>
      <c r="S315" s="4"/>
      <c r="T315" s="4"/>
      <c r="U315" s="4"/>
      <c r="V315" s="4"/>
      <c r="W315" s="4"/>
      <c r="X315" s="6"/>
      <c r="Y315" s="6"/>
      <c r="Z315" s="4"/>
      <c r="AA315" s="4"/>
      <c r="AB315" s="4"/>
      <c r="AC315" s="4"/>
      <c r="AD315" s="4"/>
      <c r="AE315" s="4"/>
      <c r="AF315" s="4"/>
      <c r="AG315" s="4"/>
      <c r="AH315" s="4"/>
      <c r="AI315" s="4"/>
    </row>
    <row r="316" spans="1:35" s="3" customFormat="1" x14ac:dyDescent="0.3">
      <c r="A316" s="4"/>
      <c r="C316" s="4"/>
      <c r="D316" s="4"/>
      <c r="E316" s="4"/>
      <c r="F316" s="4"/>
      <c r="G316" s="4"/>
      <c r="H316" s="4"/>
      <c r="I316" s="4"/>
      <c r="J316" s="4"/>
      <c r="L316" s="4"/>
      <c r="M316" s="4"/>
      <c r="N316" s="4"/>
      <c r="O316" s="4"/>
      <c r="P316" s="6"/>
      <c r="Q316" s="6"/>
      <c r="R316" s="4"/>
      <c r="S316" s="4"/>
      <c r="T316" s="4"/>
      <c r="U316" s="4"/>
      <c r="V316" s="4"/>
      <c r="W316" s="4"/>
      <c r="X316" s="6"/>
      <c r="Y316" s="6"/>
      <c r="Z316" s="4"/>
      <c r="AA316" s="4"/>
      <c r="AB316" s="4"/>
      <c r="AC316" s="4"/>
      <c r="AD316" s="4"/>
      <c r="AE316" s="4"/>
      <c r="AF316" s="4"/>
      <c r="AG316" s="4"/>
      <c r="AH316" s="4"/>
      <c r="AI316" s="4"/>
    </row>
    <row r="317" spans="1:35" s="3" customFormat="1" x14ac:dyDescent="0.3">
      <c r="A317" s="4"/>
      <c r="C317" s="4"/>
      <c r="D317" s="4"/>
      <c r="E317" s="4"/>
      <c r="F317" s="4"/>
      <c r="G317" s="4"/>
      <c r="H317" s="4"/>
      <c r="I317" s="4"/>
      <c r="J317" s="4"/>
      <c r="L317" s="4"/>
      <c r="M317" s="4"/>
      <c r="N317" s="4"/>
      <c r="O317" s="4"/>
      <c r="P317" s="6"/>
      <c r="Q317" s="6"/>
      <c r="R317" s="4"/>
      <c r="S317" s="4"/>
      <c r="T317" s="4"/>
      <c r="U317" s="4"/>
      <c r="V317" s="4"/>
      <c r="W317" s="4"/>
      <c r="X317" s="6"/>
      <c r="Y317" s="6"/>
      <c r="Z317" s="4"/>
      <c r="AA317" s="4"/>
      <c r="AB317" s="4"/>
      <c r="AC317" s="4"/>
      <c r="AD317" s="4"/>
      <c r="AE317" s="4"/>
      <c r="AF317" s="4"/>
      <c r="AG317" s="4"/>
      <c r="AH317" s="4"/>
      <c r="AI317" s="4"/>
    </row>
    <row r="318" spans="1:35" s="3" customFormat="1" x14ac:dyDescent="0.3">
      <c r="A318" s="4"/>
      <c r="C318" s="4"/>
      <c r="D318" s="4"/>
      <c r="E318" s="4"/>
      <c r="F318" s="4"/>
      <c r="G318" s="4"/>
      <c r="H318" s="4"/>
      <c r="I318" s="4"/>
      <c r="J318" s="4"/>
      <c r="L318" s="4"/>
      <c r="M318" s="4"/>
      <c r="N318" s="4"/>
      <c r="O318" s="4"/>
      <c r="P318" s="6"/>
      <c r="Q318" s="6"/>
      <c r="R318" s="4"/>
      <c r="S318" s="4"/>
      <c r="T318" s="4"/>
      <c r="U318" s="4"/>
      <c r="V318" s="4"/>
      <c r="W318" s="4"/>
      <c r="X318" s="6"/>
      <c r="Y318" s="6"/>
      <c r="Z318" s="4"/>
      <c r="AA318" s="4"/>
      <c r="AB318" s="4"/>
      <c r="AC318" s="4"/>
      <c r="AD318" s="4"/>
      <c r="AE318" s="4"/>
      <c r="AF318" s="4"/>
      <c r="AG318" s="4"/>
      <c r="AH318" s="4"/>
      <c r="AI318" s="4"/>
    </row>
    <row r="319" spans="1:35" s="3" customFormat="1" x14ac:dyDescent="0.3">
      <c r="A319" s="4"/>
      <c r="C319" s="4"/>
      <c r="D319" s="4"/>
      <c r="E319" s="4"/>
      <c r="F319" s="4"/>
      <c r="G319" s="4"/>
      <c r="H319" s="4"/>
      <c r="I319" s="4"/>
      <c r="J319" s="4"/>
      <c r="L319" s="4"/>
      <c r="M319" s="4"/>
      <c r="N319" s="4"/>
      <c r="O319" s="4"/>
      <c r="P319" s="6"/>
      <c r="Q319" s="6"/>
      <c r="R319" s="4"/>
      <c r="S319" s="4"/>
      <c r="T319" s="4"/>
      <c r="U319" s="4"/>
      <c r="V319" s="4"/>
      <c r="W319" s="4"/>
      <c r="X319" s="6"/>
      <c r="Y319" s="6"/>
      <c r="Z319" s="4"/>
      <c r="AA319" s="4"/>
      <c r="AB319" s="4"/>
      <c r="AC319" s="4"/>
      <c r="AD319" s="4"/>
      <c r="AE319" s="4"/>
      <c r="AF319" s="4"/>
      <c r="AG319" s="4"/>
      <c r="AH319" s="4"/>
      <c r="AI319" s="4"/>
    </row>
    <row r="320" spans="1:35" s="3" customFormat="1" x14ac:dyDescent="0.3">
      <c r="A320" s="4"/>
      <c r="C320" s="4"/>
      <c r="D320" s="4"/>
      <c r="E320" s="4"/>
      <c r="F320" s="4"/>
      <c r="G320" s="4"/>
      <c r="H320" s="4"/>
      <c r="I320" s="4"/>
      <c r="J320" s="4"/>
      <c r="L320" s="4"/>
      <c r="M320" s="4"/>
      <c r="N320" s="4"/>
      <c r="O320" s="4"/>
      <c r="P320" s="6"/>
      <c r="Q320" s="6"/>
      <c r="R320" s="4"/>
      <c r="S320" s="4"/>
      <c r="T320" s="4"/>
      <c r="U320" s="4"/>
      <c r="V320" s="4"/>
      <c r="W320" s="4"/>
      <c r="X320" s="6"/>
      <c r="Y320" s="6"/>
      <c r="Z320" s="4"/>
      <c r="AA320" s="4"/>
      <c r="AB320" s="4"/>
      <c r="AC320" s="4"/>
      <c r="AD320" s="4"/>
      <c r="AE320" s="4"/>
      <c r="AF320" s="4"/>
      <c r="AG320" s="4"/>
      <c r="AH320" s="4"/>
      <c r="AI320" s="4"/>
    </row>
    <row r="321" spans="1:35" s="3" customFormat="1" x14ac:dyDescent="0.3">
      <c r="A321" s="4"/>
      <c r="C321" s="4"/>
      <c r="D321" s="4"/>
      <c r="E321" s="4"/>
      <c r="F321" s="4"/>
      <c r="G321" s="4"/>
      <c r="H321" s="4"/>
      <c r="I321" s="4"/>
      <c r="J321" s="4"/>
      <c r="L321" s="4"/>
      <c r="M321" s="4"/>
      <c r="N321" s="4"/>
      <c r="O321" s="4"/>
      <c r="P321" s="6"/>
      <c r="Q321" s="6"/>
      <c r="R321" s="4"/>
      <c r="S321" s="4"/>
      <c r="T321" s="4"/>
      <c r="U321" s="4"/>
      <c r="V321" s="4"/>
      <c r="W321" s="4"/>
      <c r="X321" s="6"/>
      <c r="Y321" s="6"/>
      <c r="Z321" s="4"/>
      <c r="AA321" s="4"/>
      <c r="AB321" s="4"/>
      <c r="AC321" s="4"/>
      <c r="AD321" s="4"/>
      <c r="AE321" s="4"/>
      <c r="AF321" s="4"/>
      <c r="AG321" s="4"/>
      <c r="AH321" s="4"/>
      <c r="AI321" s="4"/>
    </row>
    <row r="322" spans="1:35" s="3" customFormat="1" x14ac:dyDescent="0.3">
      <c r="A322" s="4"/>
      <c r="C322" s="4"/>
      <c r="D322" s="4"/>
      <c r="E322" s="4"/>
      <c r="F322" s="4"/>
      <c r="G322" s="4"/>
      <c r="H322" s="4"/>
      <c r="I322" s="4"/>
      <c r="J322" s="4"/>
      <c r="L322" s="4"/>
      <c r="M322" s="4"/>
      <c r="N322" s="4"/>
      <c r="O322" s="4"/>
      <c r="P322" s="6"/>
      <c r="Q322" s="6"/>
      <c r="R322" s="4"/>
      <c r="S322" s="4"/>
      <c r="T322" s="4"/>
      <c r="U322" s="4"/>
      <c r="V322" s="4"/>
      <c r="W322" s="4"/>
      <c r="X322" s="6"/>
      <c r="Y322" s="6"/>
      <c r="Z322" s="4"/>
      <c r="AA322" s="4"/>
      <c r="AB322" s="4"/>
      <c r="AC322" s="4"/>
      <c r="AD322" s="4"/>
      <c r="AE322" s="4"/>
      <c r="AF322" s="4"/>
      <c r="AG322" s="4"/>
      <c r="AH322" s="4"/>
      <c r="AI322" s="4"/>
    </row>
  </sheetData>
  <mergeCells count="4">
    <mergeCell ref="L4:O4"/>
    <mergeCell ref="P4:W4"/>
    <mergeCell ref="X4:AC4"/>
    <mergeCell ref="B297:D297"/>
  </mergeCells>
  <pageMargins left="0.2" right="0.2" top="0.25" bottom="0.5" header="0.3" footer="0.05"/>
  <pageSetup paperSize="5" scale="70" fitToWidth="0" orientation="landscape" r:id="rId1"/>
  <headerFooter>
    <oddFooter>&amp;L&amp;Z&amp;F&amp;R&amp;P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FY2019-20</vt:lpstr>
      <vt:lpstr>'FY2019-20'!Print_Area</vt:lpstr>
      <vt:lpstr>'FY2019-20'!Print_Titles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Zyss, Franciliza</dc:creator>
  <cp:lastModifiedBy>Zyss, Franciliza</cp:lastModifiedBy>
  <cp:lastPrinted>2020-07-24T00:48:14Z</cp:lastPrinted>
  <dcterms:created xsi:type="dcterms:W3CDTF">2020-07-22T19:38:06Z</dcterms:created>
  <dcterms:modified xsi:type="dcterms:W3CDTF">2020-07-29T15:58:36Z</dcterms:modified>
</cp:coreProperties>
</file>